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6,5-10 лето 25" sheetId="6" r:id="rId1"/>
    <sheet name="старш 10 лето 25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3" i="7" l="1"/>
  <c r="F313" i="7"/>
  <c r="E313" i="7"/>
  <c r="D313" i="7"/>
  <c r="G308" i="7"/>
  <c r="F308" i="7"/>
  <c r="E308" i="7"/>
  <c r="D308" i="7"/>
  <c r="G299" i="7"/>
  <c r="G314" i="7" s="1"/>
  <c r="F299" i="7"/>
  <c r="F314" i="7" s="1"/>
  <c r="E299" i="7"/>
  <c r="E314" i="7" s="1"/>
  <c r="D299" i="7"/>
  <c r="D314" i="7" s="1"/>
  <c r="G291" i="7"/>
  <c r="F291" i="7"/>
  <c r="E291" i="7"/>
  <c r="D291" i="7"/>
  <c r="G286" i="7"/>
  <c r="G292" i="7" s="1"/>
  <c r="F286" i="7"/>
  <c r="F292" i="7" s="1"/>
  <c r="E286" i="7"/>
  <c r="E292" i="7" s="1"/>
  <c r="D286" i="7"/>
  <c r="D292" i="7" s="1"/>
  <c r="G271" i="7"/>
  <c r="F271" i="7"/>
  <c r="E271" i="7"/>
  <c r="D271" i="7"/>
  <c r="G267" i="7"/>
  <c r="F267" i="7"/>
  <c r="E267" i="7"/>
  <c r="D267" i="7"/>
  <c r="G260" i="7"/>
  <c r="G272" i="7" s="1"/>
  <c r="F260" i="7"/>
  <c r="F272" i="7" s="1"/>
  <c r="E260" i="7"/>
  <c r="E272" i="7" s="1"/>
  <c r="D260" i="7"/>
  <c r="D272" i="7" s="1"/>
  <c r="G252" i="7"/>
  <c r="F252" i="7"/>
  <c r="E252" i="7"/>
  <c r="D252" i="7"/>
  <c r="G247" i="7"/>
  <c r="F247" i="7"/>
  <c r="E247" i="7"/>
  <c r="D247" i="7"/>
  <c r="G240" i="7"/>
  <c r="G253" i="7" s="1"/>
  <c r="F240" i="7"/>
  <c r="F253" i="7" s="1"/>
  <c r="E240" i="7"/>
  <c r="E253" i="7" s="1"/>
  <c r="D240" i="7"/>
  <c r="D253" i="7" s="1"/>
  <c r="G231" i="7"/>
  <c r="F231" i="7"/>
  <c r="E231" i="7"/>
  <c r="D231" i="7"/>
  <c r="G227" i="7"/>
  <c r="F227" i="7"/>
  <c r="E227" i="7"/>
  <c r="D227" i="7"/>
  <c r="G218" i="7"/>
  <c r="G232" i="7" s="1"/>
  <c r="F218" i="7"/>
  <c r="F232" i="7" s="1"/>
  <c r="E218" i="7"/>
  <c r="E232" i="7" s="1"/>
  <c r="D218" i="7"/>
  <c r="D232" i="7" s="1"/>
  <c r="G209" i="7"/>
  <c r="F209" i="7"/>
  <c r="E209" i="7"/>
  <c r="D209" i="7"/>
  <c r="G205" i="7"/>
  <c r="F205" i="7"/>
  <c r="E205" i="7"/>
  <c r="D205" i="7"/>
  <c r="G197" i="7"/>
  <c r="G210" i="7" s="1"/>
  <c r="F197" i="7"/>
  <c r="F210" i="7" s="1"/>
  <c r="E197" i="7"/>
  <c r="E210" i="7" s="1"/>
  <c r="D197" i="7"/>
  <c r="D210" i="7" s="1"/>
  <c r="G188" i="7"/>
  <c r="F188" i="7"/>
  <c r="E188" i="7"/>
  <c r="D188" i="7"/>
  <c r="G184" i="7"/>
  <c r="F184" i="7"/>
  <c r="E184" i="7"/>
  <c r="D184" i="7"/>
  <c r="G177" i="7"/>
  <c r="G189" i="7" s="1"/>
  <c r="F177" i="7"/>
  <c r="F189" i="7" s="1"/>
  <c r="E177" i="7"/>
  <c r="E189" i="7" s="1"/>
  <c r="D177" i="7"/>
  <c r="D189" i="7" s="1"/>
  <c r="G169" i="7"/>
  <c r="F169" i="7"/>
  <c r="E169" i="7"/>
  <c r="D169" i="7"/>
  <c r="G165" i="7"/>
  <c r="F165" i="7"/>
  <c r="E165" i="7"/>
  <c r="D165" i="7"/>
  <c r="G157" i="7"/>
  <c r="G170" i="7" s="1"/>
  <c r="F157" i="7"/>
  <c r="F170" i="7" s="1"/>
  <c r="E157" i="7"/>
  <c r="E170" i="7" s="1"/>
  <c r="D157" i="7"/>
  <c r="D170" i="7" s="1"/>
  <c r="G149" i="7"/>
  <c r="F149" i="7"/>
  <c r="E149" i="7"/>
  <c r="D149" i="7"/>
  <c r="G145" i="7"/>
  <c r="F145" i="7"/>
  <c r="E145" i="7"/>
  <c r="D145" i="7"/>
  <c r="G138" i="7"/>
  <c r="G150" i="7" s="1"/>
  <c r="F138" i="7"/>
  <c r="F150" i="7" s="1"/>
  <c r="E138" i="7"/>
  <c r="E150" i="7" s="1"/>
  <c r="D138" i="7"/>
  <c r="D150" i="7" s="1"/>
  <c r="G130" i="7"/>
  <c r="F130" i="7"/>
  <c r="E130" i="7"/>
  <c r="D130" i="7"/>
  <c r="G126" i="7"/>
  <c r="F126" i="7"/>
  <c r="E126" i="7"/>
  <c r="D126" i="7"/>
  <c r="G118" i="7"/>
  <c r="G131" i="7" s="1"/>
  <c r="F118" i="7"/>
  <c r="F131" i="7" s="1"/>
  <c r="E118" i="7"/>
  <c r="E131" i="7" s="1"/>
  <c r="D118" i="7"/>
  <c r="D131" i="7" s="1"/>
  <c r="G110" i="7"/>
  <c r="F110" i="7"/>
  <c r="E110" i="7"/>
  <c r="D110" i="7"/>
  <c r="G105" i="7"/>
  <c r="F105" i="7"/>
  <c r="E105" i="7"/>
  <c r="D105" i="7"/>
  <c r="G97" i="7"/>
  <c r="G111" i="7" s="1"/>
  <c r="F97" i="7"/>
  <c r="F111" i="7" s="1"/>
  <c r="E97" i="7"/>
  <c r="E111" i="7" s="1"/>
  <c r="D97" i="7"/>
  <c r="D111" i="7" s="1"/>
  <c r="G89" i="7"/>
  <c r="F89" i="7"/>
  <c r="E89" i="7"/>
  <c r="D89" i="7"/>
  <c r="G84" i="7"/>
  <c r="G90" i="7" s="1"/>
  <c r="F84" i="7"/>
  <c r="F90" i="7" s="1"/>
  <c r="E84" i="7"/>
  <c r="E90" i="7" s="1"/>
  <c r="D84" i="7"/>
  <c r="D90" i="7" s="1"/>
  <c r="G68" i="7"/>
  <c r="F68" i="7"/>
  <c r="E68" i="7"/>
  <c r="D68" i="7"/>
  <c r="G64" i="7"/>
  <c r="F64" i="7"/>
  <c r="E64" i="7"/>
  <c r="D64" i="7"/>
  <c r="G57" i="7"/>
  <c r="G69" i="7" s="1"/>
  <c r="F57" i="7"/>
  <c r="F69" i="7" s="1"/>
  <c r="E57" i="7"/>
  <c r="E69" i="7" s="1"/>
  <c r="D57" i="7"/>
  <c r="D69" i="7" s="1"/>
  <c r="G49" i="7"/>
  <c r="F49" i="7"/>
  <c r="E49" i="7"/>
  <c r="D49" i="7"/>
  <c r="G44" i="7"/>
  <c r="F44" i="7"/>
  <c r="E44" i="7"/>
  <c r="D44" i="7"/>
  <c r="G37" i="7"/>
  <c r="G50" i="7" s="1"/>
  <c r="F37" i="7"/>
  <c r="F50" i="7" s="1"/>
  <c r="E37" i="7"/>
  <c r="E50" i="7" s="1"/>
  <c r="D37" i="7"/>
  <c r="D50" i="7" s="1"/>
  <c r="G28" i="7"/>
  <c r="F28" i="7"/>
  <c r="E28" i="7"/>
  <c r="D28" i="7"/>
  <c r="G24" i="7"/>
  <c r="F24" i="7"/>
  <c r="E24" i="7"/>
  <c r="D24" i="7"/>
  <c r="G15" i="7"/>
  <c r="G29" i="7" s="1"/>
  <c r="F15" i="7"/>
  <c r="F29" i="7" s="1"/>
  <c r="E15" i="7"/>
  <c r="E29" i="7" s="1"/>
  <c r="D15" i="7"/>
  <c r="D29" i="7" s="1"/>
  <c r="G313" i="6" l="1"/>
  <c r="F313" i="6"/>
  <c r="E313" i="6"/>
  <c r="D313" i="6"/>
  <c r="G308" i="6"/>
  <c r="F308" i="6"/>
  <c r="E308" i="6"/>
  <c r="D308" i="6"/>
  <c r="G299" i="6"/>
  <c r="F299" i="6"/>
  <c r="E299" i="6"/>
  <c r="E314" i="6" s="1"/>
  <c r="D299" i="6"/>
  <c r="D314" i="6" s="1"/>
  <c r="G291" i="6"/>
  <c r="F291" i="6"/>
  <c r="E291" i="6"/>
  <c r="D291" i="6"/>
  <c r="G286" i="6"/>
  <c r="G292" i="6" s="1"/>
  <c r="F286" i="6"/>
  <c r="F292" i="6" s="1"/>
  <c r="E286" i="6"/>
  <c r="E292" i="6" s="1"/>
  <c r="D286" i="6"/>
  <c r="D292" i="6" s="1"/>
  <c r="G271" i="6"/>
  <c r="F271" i="6"/>
  <c r="E271" i="6"/>
  <c r="D271" i="6"/>
  <c r="G267" i="6"/>
  <c r="F267" i="6"/>
  <c r="E267" i="6"/>
  <c r="D267" i="6"/>
  <c r="G260" i="6"/>
  <c r="G272" i="6" s="1"/>
  <c r="F260" i="6"/>
  <c r="F272" i="6" s="1"/>
  <c r="E260" i="6"/>
  <c r="E272" i="6" s="1"/>
  <c r="D260" i="6"/>
  <c r="D272" i="6" s="1"/>
  <c r="G252" i="6"/>
  <c r="F252" i="6"/>
  <c r="E252" i="6"/>
  <c r="D252" i="6"/>
  <c r="G247" i="6"/>
  <c r="F247" i="6"/>
  <c r="E247" i="6"/>
  <c r="D247" i="6"/>
  <c r="G240" i="6"/>
  <c r="G253" i="6" s="1"/>
  <c r="F240" i="6"/>
  <c r="F253" i="6" s="1"/>
  <c r="E240" i="6"/>
  <c r="E253" i="6" s="1"/>
  <c r="D240" i="6"/>
  <c r="D253" i="6" s="1"/>
  <c r="G231" i="6"/>
  <c r="F231" i="6"/>
  <c r="E231" i="6"/>
  <c r="D231" i="6"/>
  <c r="G227" i="6"/>
  <c r="F227" i="6"/>
  <c r="E227" i="6"/>
  <c r="D227" i="6"/>
  <c r="G218" i="6"/>
  <c r="G232" i="6" s="1"/>
  <c r="F218" i="6"/>
  <c r="F232" i="6" s="1"/>
  <c r="E218" i="6"/>
  <c r="E232" i="6" s="1"/>
  <c r="D218" i="6"/>
  <c r="D232" i="6" s="1"/>
  <c r="F314" i="6" l="1"/>
  <c r="G314" i="6"/>
  <c r="G209" i="6"/>
  <c r="F209" i="6"/>
  <c r="E209" i="6"/>
  <c r="D209" i="6"/>
  <c r="G205" i="6"/>
  <c r="F205" i="6"/>
  <c r="E205" i="6"/>
  <c r="D205" i="6"/>
  <c r="G197" i="6"/>
  <c r="F197" i="6"/>
  <c r="F210" i="6" s="1"/>
  <c r="E197" i="6"/>
  <c r="D197" i="6"/>
  <c r="G188" i="6"/>
  <c r="F188" i="6"/>
  <c r="E188" i="6"/>
  <c r="D188" i="6"/>
  <c r="G184" i="6"/>
  <c r="F184" i="6"/>
  <c r="E184" i="6"/>
  <c r="D184" i="6"/>
  <c r="G177" i="6"/>
  <c r="G189" i="6" s="1"/>
  <c r="F177" i="6"/>
  <c r="F189" i="6" s="1"/>
  <c r="E177" i="6"/>
  <c r="E189" i="6" s="1"/>
  <c r="D177" i="6"/>
  <c r="D189" i="6" s="1"/>
  <c r="G169" i="6"/>
  <c r="F169" i="6"/>
  <c r="E169" i="6"/>
  <c r="D169" i="6"/>
  <c r="G165" i="6"/>
  <c r="F165" i="6"/>
  <c r="E165" i="6"/>
  <c r="D165" i="6"/>
  <c r="G157" i="6"/>
  <c r="G170" i="6" s="1"/>
  <c r="F157" i="6"/>
  <c r="F170" i="6" s="1"/>
  <c r="E157" i="6"/>
  <c r="D157" i="6"/>
  <c r="G149" i="6"/>
  <c r="F149" i="6"/>
  <c r="E149" i="6"/>
  <c r="D149" i="6"/>
  <c r="G145" i="6"/>
  <c r="F145" i="6"/>
  <c r="E145" i="6"/>
  <c r="D145" i="6"/>
  <c r="G138" i="6"/>
  <c r="G150" i="6" s="1"/>
  <c r="F138" i="6"/>
  <c r="F150" i="6" s="1"/>
  <c r="E138" i="6"/>
  <c r="E150" i="6" s="1"/>
  <c r="D138" i="6"/>
  <c r="D150" i="6" s="1"/>
  <c r="G130" i="6"/>
  <c r="F130" i="6"/>
  <c r="E130" i="6"/>
  <c r="D130" i="6"/>
  <c r="G126" i="6"/>
  <c r="F126" i="6"/>
  <c r="E126" i="6"/>
  <c r="D126" i="6"/>
  <c r="G118" i="6"/>
  <c r="G131" i="6" s="1"/>
  <c r="F118" i="6"/>
  <c r="E118" i="6"/>
  <c r="E131" i="6" s="1"/>
  <c r="D118" i="6"/>
  <c r="D131" i="6" s="1"/>
  <c r="G110" i="6"/>
  <c r="F110" i="6"/>
  <c r="E110" i="6"/>
  <c r="D110" i="6"/>
  <c r="G105" i="6"/>
  <c r="F105" i="6"/>
  <c r="E105" i="6"/>
  <c r="D105" i="6"/>
  <c r="G97" i="6"/>
  <c r="G111" i="6" s="1"/>
  <c r="F97" i="6"/>
  <c r="F111" i="6" s="1"/>
  <c r="E97" i="6"/>
  <c r="E111" i="6" s="1"/>
  <c r="D97" i="6"/>
  <c r="D111" i="6" s="1"/>
  <c r="G89" i="6"/>
  <c r="F89" i="6"/>
  <c r="E89" i="6"/>
  <c r="D89" i="6"/>
  <c r="G84" i="6"/>
  <c r="F84" i="6"/>
  <c r="E84" i="6"/>
  <c r="E90" i="6" s="1"/>
  <c r="D84" i="6"/>
  <c r="D90" i="6" s="1"/>
  <c r="G90" i="6"/>
  <c r="F90" i="6"/>
  <c r="G68" i="6"/>
  <c r="F68" i="6"/>
  <c r="E68" i="6"/>
  <c r="D68" i="6"/>
  <c r="G64" i="6"/>
  <c r="F64" i="6"/>
  <c r="E64" i="6"/>
  <c r="D64" i="6"/>
  <c r="G57" i="6"/>
  <c r="G69" i="6" s="1"/>
  <c r="F57" i="6"/>
  <c r="F69" i="6" s="1"/>
  <c r="E57" i="6"/>
  <c r="E69" i="6" s="1"/>
  <c r="D57" i="6"/>
  <c r="D69" i="6" s="1"/>
  <c r="G49" i="6"/>
  <c r="F49" i="6"/>
  <c r="E49" i="6"/>
  <c r="D49" i="6"/>
  <c r="G44" i="6"/>
  <c r="F44" i="6"/>
  <c r="E44" i="6"/>
  <c r="D44" i="6"/>
  <c r="G37" i="6"/>
  <c r="G50" i="6" s="1"/>
  <c r="F37" i="6"/>
  <c r="F50" i="6" s="1"/>
  <c r="E37" i="6"/>
  <c r="E50" i="6" s="1"/>
  <c r="D37" i="6"/>
  <c r="D50" i="6" s="1"/>
  <c r="G28" i="6"/>
  <c r="F28" i="6"/>
  <c r="E28" i="6"/>
  <c r="D28" i="6"/>
  <c r="G24" i="6"/>
  <c r="F24" i="6"/>
  <c r="E24" i="6"/>
  <c r="D24" i="6"/>
  <c r="G15" i="6"/>
  <c r="G29" i="6" s="1"/>
  <c r="F15" i="6"/>
  <c r="F29" i="6" s="1"/>
  <c r="E15" i="6"/>
  <c r="E29" i="6" s="1"/>
  <c r="D15" i="6"/>
  <c r="D29" i="6" s="1"/>
  <c r="D210" i="6" l="1"/>
  <c r="D170" i="6"/>
  <c r="E170" i="6"/>
  <c r="G210" i="6"/>
  <c r="E210" i="6"/>
  <c r="F131" i="6"/>
</calcChain>
</file>

<file path=xl/sharedStrings.xml><?xml version="1.0" encoding="utf-8"?>
<sst xmlns="http://schemas.openxmlformats.org/spreadsheetml/2006/main" count="1445" uniqueCount="182">
  <si>
    <t xml:space="preserve">Начальник оздоровительного лагеря </t>
  </si>
  <si>
    <t>МОБУ СОШ №__________________</t>
  </si>
  <si>
    <t>1-ый день</t>
  </si>
  <si>
    <t>Завтрак</t>
  </si>
  <si>
    <t>Б</t>
  </si>
  <si>
    <t>Ж</t>
  </si>
  <si>
    <t>У</t>
  </si>
  <si>
    <t>К</t>
  </si>
  <si>
    <t>№257сбрец 1994</t>
  </si>
  <si>
    <t>Чай с сахаром</t>
  </si>
  <si>
    <t>№628сб.рец1994</t>
  </si>
  <si>
    <t>Сыр порциями.</t>
  </si>
  <si>
    <t>№15\1сб рец 2004</t>
  </si>
  <si>
    <t>Хлеб пшеничный в/с йодированный.</t>
  </si>
  <si>
    <t>гост31805-2012</t>
  </si>
  <si>
    <t>гост 31805-2018</t>
  </si>
  <si>
    <t>Обед</t>
  </si>
  <si>
    <t xml:space="preserve"> Салат из свежих  огурцов с луком и растительным маслом</t>
  </si>
  <si>
    <t xml:space="preserve"> №55 сб рец 1985</t>
  </si>
  <si>
    <t>№80/273сбрец2004</t>
  </si>
  <si>
    <t>№80сб рец 2004</t>
  </si>
  <si>
    <t>№416 сб.рец.1994</t>
  </si>
  <si>
    <t>№416 сб рец 1994</t>
  </si>
  <si>
    <t xml:space="preserve">Макароны отварные со слив мас  </t>
  </si>
  <si>
    <t>150/5</t>
  </si>
  <si>
    <t>№19 сб.рец 2004</t>
  </si>
  <si>
    <t>Соус красный основной</t>
  </si>
  <si>
    <t>528 сб рец 1994</t>
  </si>
  <si>
    <t>Компот из сухофруктов витаминизированный</t>
  </si>
  <si>
    <t>№508сб.рец.2004</t>
  </si>
  <si>
    <t>Хлеб в/с йодированный, ржано- пшенич.</t>
  </si>
  <si>
    <t>Фрукт (Яблоко)</t>
  </si>
  <si>
    <t>ИТОГО 1-ый день</t>
  </si>
  <si>
    <t xml:space="preserve">2-ой день </t>
  </si>
  <si>
    <t>№303/6сбрец2004</t>
  </si>
  <si>
    <t>Масло сливочное</t>
  </si>
  <si>
    <t>№14сбрец2004</t>
  </si>
  <si>
    <t>Чай с лимоном и сахаром</t>
  </si>
  <si>
    <t>200/3,5</t>
  </si>
  <si>
    <t>№397сбрец 2004</t>
  </si>
  <si>
    <t>№629сб рец 1994</t>
  </si>
  <si>
    <t>Салат из свежих помидоров с растительным маслом</t>
  </si>
  <si>
    <t xml:space="preserve"> №58 сб рец 1985</t>
  </si>
  <si>
    <t>№128/332,2сбрец2004</t>
  </si>
  <si>
    <t xml:space="preserve">Плов с мясом </t>
  </si>
  <si>
    <t>№309сб.рец 1994</t>
  </si>
  <si>
    <t>№104сб рец 2004</t>
  </si>
  <si>
    <t>Сок фруктовый</t>
  </si>
  <si>
    <t>ИТОГО 2-ой день</t>
  </si>
  <si>
    <t>3-ый день</t>
  </si>
  <si>
    <t>Каша молочная пшенная с маслом сливоч.</t>
  </si>
  <si>
    <t>№10 сб рец 2010</t>
  </si>
  <si>
    <t xml:space="preserve">Жаркое по - домашнему с  мясом </t>
  </si>
  <si>
    <t>№96сбрец2003</t>
  </si>
  <si>
    <t>№96 сбрец2003</t>
  </si>
  <si>
    <t>Хлеб в/с йодированный, ржано-пшеничный</t>
  </si>
  <si>
    <t>ИТОГО 3-ый день</t>
  </si>
  <si>
    <t>4-ий день</t>
  </si>
  <si>
    <t>№255сбрец2004</t>
  </si>
  <si>
    <t>Салат из свежих огурцов с луком и растительным маслом</t>
  </si>
  <si>
    <t>Хлеб пшеничный в/с йодированный, ржано-пшеничный.</t>
  </si>
  <si>
    <t>ИТОГО за 4-ий ДЕНЬ</t>
  </si>
  <si>
    <t>5-ый день</t>
  </si>
  <si>
    <t>Винегрет овощной с растительным маслом.</t>
  </si>
  <si>
    <t>№60 сб.рец.1994</t>
  </si>
  <si>
    <t>№88//332,2сбрец2004</t>
  </si>
  <si>
    <t>№309 сб рец 1994</t>
  </si>
  <si>
    <t>Рис отварной со сливочным маслом</t>
  </si>
  <si>
    <t>№315сбрец2004</t>
  </si>
  <si>
    <t>№315 сб рец 2004</t>
  </si>
  <si>
    <t>ТУ9130-001-46342102-05</t>
  </si>
  <si>
    <t>ИТОГО 5-ый день</t>
  </si>
  <si>
    <t>№274 сб.рец. 1994</t>
  </si>
  <si>
    <t>Макароны отварные со слив мас  с сыром</t>
  </si>
  <si>
    <t>Салат из сырых овощей с растительным маслом</t>
  </si>
  <si>
    <t>№71/24сбрец 2004/94</t>
  </si>
  <si>
    <t>Гречка  по- купечески с мясом</t>
  </si>
  <si>
    <t>№116сбрец2004</t>
  </si>
  <si>
    <t>№66/15 сб рец 2004</t>
  </si>
  <si>
    <t>Кисель плодово-ягодный витаминизированный</t>
  </si>
  <si>
    <t>627/94</t>
  </si>
  <si>
    <t>Утверждаю:</t>
  </si>
  <si>
    <t>100/50</t>
  </si>
  <si>
    <t>№131,2сбрец2004</t>
  </si>
  <si>
    <t>Полдник</t>
  </si>
  <si>
    <t>ГОСТ24901-2014</t>
  </si>
  <si>
    <t>25/25</t>
  </si>
  <si>
    <t>Биточки  мясные</t>
  </si>
  <si>
    <t>Омлет  натуральный со сливочным маслом</t>
  </si>
  <si>
    <t>Зеленый горошек консервированный</t>
  </si>
  <si>
    <t>Борщ со свежей капустой, с мясом и сметаной</t>
  </si>
  <si>
    <t>15/250/10</t>
  </si>
  <si>
    <t>Суп картофельный с крупой (гречка) и  курицей</t>
  </si>
  <si>
    <t>15/250</t>
  </si>
  <si>
    <t>Соус яблочный</t>
  </si>
  <si>
    <t>Фрукты консервированные</t>
  </si>
  <si>
    <t>Макароны отварные со сливочным маслом  и сыром</t>
  </si>
  <si>
    <t>Какао на молоке</t>
  </si>
  <si>
    <t>№397сб рец 2004</t>
  </si>
  <si>
    <t>90/50</t>
  </si>
  <si>
    <t>Свекольник с мясом и  сметаной</t>
  </si>
  <si>
    <t>Чай с  сахаром и лимоном</t>
  </si>
  <si>
    <t>Щи из свежей капусты с мясом и  сметаной</t>
  </si>
  <si>
    <t>Суп картофельный с горохом  и курицей</t>
  </si>
  <si>
    <t>Каша "Янтарная"(из пшена) с яблоками и сливоч масл.</t>
  </si>
  <si>
    <t>225/25/5</t>
  </si>
  <si>
    <t>30/30</t>
  </si>
  <si>
    <t>175/25/5</t>
  </si>
  <si>
    <t>Сок</t>
  </si>
  <si>
    <t>6-ый день</t>
  </si>
  <si>
    <t>Чай с сахаром и лимоном</t>
  </si>
  <si>
    <t>№75/173/332,2сбрец2004</t>
  </si>
  <si>
    <t>№690сб.рец.1981</t>
  </si>
  <si>
    <t>№129 сб рец 1994</t>
  </si>
  <si>
    <t>ИТОГО 6-ый день</t>
  </si>
  <si>
    <t>7-ый день</t>
  </si>
  <si>
    <t>200</t>
  </si>
  <si>
    <t>№14сбрец 2004</t>
  </si>
  <si>
    <t>№15, 1сб рец 2004</t>
  </si>
  <si>
    <t>№128/110/332,2сбрец2004</t>
  </si>
  <si>
    <t>Борщ из свежей капусты со сметаной.</t>
  </si>
  <si>
    <t>Азу "По-Татарски"</t>
  </si>
  <si>
    <t>№402сб.рец1994</t>
  </si>
  <si>
    <t>Хлеб в/с йодированный, пшенично-ржаной</t>
  </si>
  <si>
    <t>ИТОГО 7-ый день</t>
  </si>
  <si>
    <t>8-ый день</t>
  </si>
  <si>
    <t>200/5</t>
  </si>
  <si>
    <t>Салат из белокачанной  капусты с растительным маслом.</t>
  </si>
  <si>
    <t>№66/15сбрец 2004</t>
  </si>
  <si>
    <t>№81 сб рец 1985</t>
  </si>
  <si>
    <t>ИТОГО 8-ый день</t>
  </si>
  <si>
    <t>9-ый день</t>
  </si>
  <si>
    <t>№274 сб рец 1994</t>
  </si>
  <si>
    <t>№15 1сб рец 2004</t>
  </si>
  <si>
    <t>№60 сб рец 1994</t>
  </si>
  <si>
    <t>Голубцы ленивые</t>
  </si>
  <si>
    <t>№298 сб рец 2004</t>
  </si>
  <si>
    <t>ИТОГО 9-ый день</t>
  </si>
  <si>
    <t>10-ый день</t>
  </si>
  <si>
    <t>№189/362сбрец 2004</t>
  </si>
  <si>
    <t>№15 сб рец 2004</t>
  </si>
  <si>
    <t>Щи из свежей капусты со сметаной</t>
  </si>
  <si>
    <t>№88/332сб.рец2004</t>
  </si>
  <si>
    <t>ИТОГО 10-ый день</t>
  </si>
  <si>
    <t>"            " _______________2025 год.</t>
  </si>
  <si>
    <t>Каша молочная рисовая с маслом сливоч.</t>
  </si>
  <si>
    <t>Каша молочная манная с маслом сливочным</t>
  </si>
  <si>
    <t>50</t>
  </si>
  <si>
    <t xml:space="preserve">Рыба  тушеная с овощами </t>
  </si>
  <si>
    <t>Запеканка рисовая с творогом</t>
  </si>
  <si>
    <t xml:space="preserve">Рассольник "Петербургский" </t>
  </si>
  <si>
    <t>Суп картофельный с горохом  и  курицей</t>
  </si>
  <si>
    <t>11-ый день</t>
  </si>
  <si>
    <t>ИТОГО 11-ый день</t>
  </si>
  <si>
    <t xml:space="preserve">12-ой день </t>
  </si>
  <si>
    <t>Суп картофельный с крупой ( рис)  и курицей</t>
  </si>
  <si>
    <t>ИТОГО 12-ой день</t>
  </si>
  <si>
    <t>13-ый день</t>
  </si>
  <si>
    <t>ИТОГО 13-ый день</t>
  </si>
  <si>
    <t>14-ий день</t>
  </si>
  <si>
    <t>ИТОГО за 14-ий ДЕНЬ</t>
  </si>
  <si>
    <t>15-ый день</t>
  </si>
  <si>
    <t>ИТОГО 15-ый день</t>
  </si>
  <si>
    <t xml:space="preserve">Печенье </t>
  </si>
  <si>
    <t>Фрукт (         )</t>
  </si>
  <si>
    <t>Фрукт (          )</t>
  </si>
  <si>
    <t>Печенье</t>
  </si>
  <si>
    <t>Котлета  мясная</t>
  </si>
  <si>
    <t>Тефтели мясные в соусе.</t>
  </si>
  <si>
    <t xml:space="preserve"> Картофельное пюре</t>
  </si>
  <si>
    <t>№342 сб.рец 2004</t>
  </si>
  <si>
    <t xml:space="preserve">   </t>
  </si>
  <si>
    <t>Запеканка из творога</t>
  </si>
  <si>
    <t xml:space="preserve">            Меню на летний  оздоровительный лагерь с дневным пребыванием  на  2025 г.                                                                                                                                                                                                                  Для детей 6,5 - 10 лет.                                                 </t>
  </si>
  <si>
    <t>Фрукт (             )</t>
  </si>
  <si>
    <t>Фрукт (           )</t>
  </si>
  <si>
    <t>250</t>
  </si>
  <si>
    <t>60</t>
  </si>
  <si>
    <t>Котлета рыбная Любительская</t>
  </si>
  <si>
    <t>187.26</t>
  </si>
  <si>
    <t>№325 сб рец 1994</t>
  </si>
  <si>
    <t xml:space="preserve">            Меню на летний оздоровительный лагерь с дневным пребыванием  на  2025 г.                                                                                                                                                                Для детей старше 10 лет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</si>
</sst>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;[Red]0.00"/>
  </numFmts>
  <fonts count="15" x14ac:knownFonts="1">
    <font>
      <sz val="11"/>
      <color theme="1"/>
      <name val="Calibri"/>
      <family val="2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Arial Narrow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9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0" fillId="0" borderId="0" xfId="0" applyFill="1"/>
    <xf numFmtId="0" fontId="1" fillId="0" borderId="1" xfId="0" applyFont="1" applyBorder="1"/>
    <xf numFmtId="0" fontId="8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0" borderId="0" xfId="0" applyFont="1" applyBorder="1" applyAlignment="1"/>
    <xf numFmtId="0" fontId="2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2" fontId="2" fillId="0" borderId="0" xfId="0" applyNumberFormat="1" applyFont="1"/>
    <xf numFmtId="0" fontId="7" fillId="0" borderId="0" xfId="0" applyFont="1"/>
    <xf numFmtId="0" fontId="6" fillId="0" borderId="0" xfId="0" applyFont="1" applyFill="1" applyAlignment="1">
      <alignment horizontal="left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/>
    <xf numFmtId="0" fontId="2" fillId="0" borderId="1" xfId="0" applyFont="1" applyFill="1" applyBorder="1"/>
    <xf numFmtId="0" fontId="10" fillId="0" borderId="0" xfId="0" applyFont="1" applyAlignment="1">
      <alignment horizontal="left"/>
    </xf>
    <xf numFmtId="0" fontId="11" fillId="0" borderId="0" xfId="0" applyFont="1"/>
    <xf numFmtId="0" fontId="4" fillId="0" borderId="1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Fill="1" applyBorder="1" applyAlignment="1">
      <alignment horizontal="center"/>
    </xf>
    <xf numFmtId="0" fontId="12" fillId="0" borderId="0" xfId="0" applyFont="1" applyAlignment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1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5" fillId="0" borderId="1" xfId="0" applyFont="1" applyBorder="1"/>
    <xf numFmtId="0" fontId="2" fillId="0" borderId="0" xfId="0" applyFont="1" applyAlignment="1"/>
    <xf numFmtId="0" fontId="2" fillId="0" borderId="0" xfId="0" applyFont="1" applyAlignment="1">
      <alignment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2" xfId="0" applyFont="1" applyBorder="1" applyAlignment="1"/>
    <xf numFmtId="0" fontId="10" fillId="0" borderId="0" xfId="0" applyFont="1" applyAlignment="1"/>
    <xf numFmtId="0" fontId="4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0" xfId="0" applyFont="1" applyFill="1" applyAlignment="1"/>
    <xf numFmtId="165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tabSelected="1" workbookViewId="0">
      <selection activeCell="A2" sqref="A2"/>
    </sheetView>
  </sheetViews>
  <sheetFormatPr defaultRowHeight="15" x14ac:dyDescent="0.25"/>
  <cols>
    <col min="1" max="1" width="60.7109375" customWidth="1"/>
    <col min="2" max="2" width="9.42578125" customWidth="1"/>
    <col min="3" max="3" width="7.5703125" customWidth="1"/>
    <col min="4" max="4" width="8.42578125" customWidth="1"/>
    <col min="5" max="5" width="8.140625" customWidth="1"/>
    <col min="6" max="6" width="10.140625" customWidth="1"/>
    <col min="7" max="7" width="10.28515625" bestFit="1" customWidth="1"/>
    <col min="8" max="15" width="0" hidden="1" customWidth="1"/>
    <col min="17" max="17" width="13.7109375" customWidth="1"/>
  </cols>
  <sheetData>
    <row r="1" spans="1:17" ht="15.75" x14ac:dyDescent="0.25">
      <c r="A1" s="1" t="s">
        <v>81</v>
      </c>
      <c r="B1" s="1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2"/>
    </row>
    <row r="2" spans="1:17" ht="15.75" customHeight="1" x14ac:dyDescent="0.25">
      <c r="A2" s="61" t="s">
        <v>0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1:17" ht="15.75" customHeight="1" x14ac:dyDescent="0.25">
      <c r="A3" s="61" t="s">
        <v>1</v>
      </c>
      <c r="B3" s="2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"/>
    </row>
    <row r="4" spans="1:17" ht="15.75" x14ac:dyDescent="0.25">
      <c r="A4" s="3" t="s">
        <v>144</v>
      </c>
      <c r="B4" s="2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2"/>
    </row>
    <row r="5" spans="1:17" ht="15.75" x14ac:dyDescent="0.25">
      <c r="A5" s="2"/>
      <c r="B5" s="2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2"/>
    </row>
    <row r="6" spans="1:17" x14ac:dyDescent="0.25">
      <c r="A6" s="96" t="s">
        <v>173</v>
      </c>
      <c r="B6" s="96"/>
      <c r="C6" s="96"/>
      <c r="D6" s="96"/>
      <c r="E6" s="96"/>
      <c r="F6" s="96"/>
      <c r="G6" s="96"/>
    </row>
    <row r="7" spans="1:17" x14ac:dyDescent="0.25">
      <c r="A7" s="96"/>
      <c r="B7" s="96"/>
      <c r="C7" s="96"/>
      <c r="D7" s="96"/>
      <c r="E7" s="96"/>
      <c r="F7" s="96"/>
      <c r="G7" s="96"/>
    </row>
    <row r="8" spans="1:17" ht="15.75" x14ac:dyDescent="0.25">
      <c r="A8" s="4" t="s">
        <v>2</v>
      </c>
      <c r="B8" s="3"/>
      <c r="C8" s="3"/>
      <c r="D8" s="3"/>
      <c r="E8" s="3"/>
      <c r="F8" s="3"/>
      <c r="G8" s="3"/>
    </row>
    <row r="9" spans="1:17" ht="15.75" x14ac:dyDescent="0.25">
      <c r="A9" s="5" t="s">
        <v>3</v>
      </c>
      <c r="B9" s="6"/>
      <c r="C9" s="6"/>
      <c r="D9" s="7" t="s">
        <v>4</v>
      </c>
      <c r="E9" s="7" t="s">
        <v>5</v>
      </c>
      <c r="F9" s="7" t="s">
        <v>6</v>
      </c>
      <c r="G9" s="7" t="s">
        <v>7</v>
      </c>
      <c r="P9" s="97"/>
      <c r="Q9" s="97"/>
    </row>
    <row r="10" spans="1:17" ht="15.75" x14ac:dyDescent="0.25">
      <c r="A10" s="62" t="s">
        <v>95</v>
      </c>
      <c r="B10" s="6">
        <v>60</v>
      </c>
      <c r="C10" s="6"/>
      <c r="D10" s="68">
        <v>0.5</v>
      </c>
      <c r="E10" s="68">
        <v>3.1</v>
      </c>
      <c r="F10" s="68">
        <v>2.46</v>
      </c>
      <c r="G10" s="68">
        <v>39.03</v>
      </c>
      <c r="P10" s="75"/>
      <c r="Q10" s="75"/>
    </row>
    <row r="11" spans="1:17" ht="15.75" x14ac:dyDescent="0.25">
      <c r="A11" s="8" t="s">
        <v>50</v>
      </c>
      <c r="B11" s="6">
        <v>200</v>
      </c>
      <c r="C11" s="9"/>
      <c r="D11" s="10">
        <v>10.24</v>
      </c>
      <c r="E11" s="10">
        <v>12.36</v>
      </c>
      <c r="F11" s="10">
        <v>35.92</v>
      </c>
      <c r="G11" s="10">
        <v>293.5</v>
      </c>
      <c r="P11" s="98" t="s">
        <v>8</v>
      </c>
      <c r="Q11" s="99"/>
    </row>
    <row r="12" spans="1:17" ht="15.75" x14ac:dyDescent="0.25">
      <c r="A12" s="8" t="s">
        <v>9</v>
      </c>
      <c r="B12" s="6">
        <v>200</v>
      </c>
      <c r="C12" s="10"/>
      <c r="D12" s="10">
        <v>0.2</v>
      </c>
      <c r="E12" s="10">
        <v>0.1</v>
      </c>
      <c r="F12" s="10">
        <v>15</v>
      </c>
      <c r="G12" s="10">
        <v>61.4</v>
      </c>
      <c r="H12" s="11"/>
      <c r="P12" s="92" t="s">
        <v>10</v>
      </c>
      <c r="Q12" s="92"/>
    </row>
    <row r="13" spans="1:17" s="3" customFormat="1" ht="15.75" x14ac:dyDescent="0.25">
      <c r="A13" s="12" t="s">
        <v>11</v>
      </c>
      <c r="B13" s="13">
        <v>15</v>
      </c>
      <c r="C13" s="14"/>
      <c r="D13" s="14">
        <v>3.48</v>
      </c>
      <c r="E13" s="14">
        <v>4.46</v>
      </c>
      <c r="F13" s="14">
        <v>0</v>
      </c>
      <c r="G13" s="14">
        <v>36.4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91" t="s">
        <v>12</v>
      </c>
      <c r="Q13" s="93"/>
    </row>
    <row r="14" spans="1:17" ht="15.75" x14ac:dyDescent="0.25">
      <c r="A14" s="17" t="s">
        <v>13</v>
      </c>
      <c r="B14" s="13">
        <v>50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71" t="s">
        <v>14</v>
      </c>
      <c r="I14" s="71"/>
      <c r="P14" s="93" t="s">
        <v>15</v>
      </c>
      <c r="Q14" s="93"/>
    </row>
    <row r="15" spans="1:17" ht="15.75" x14ac:dyDescent="0.25">
      <c r="A15" s="17"/>
      <c r="B15" s="18"/>
      <c r="C15" s="13"/>
      <c r="D15" s="19">
        <f>SUM(D10:D14)</f>
        <v>17.64</v>
      </c>
      <c r="E15" s="19">
        <f t="shared" ref="E15:G15" si="0">SUM(E10:E14)</f>
        <v>20.419999999999998</v>
      </c>
      <c r="F15" s="19">
        <f t="shared" si="0"/>
        <v>72.900000000000006</v>
      </c>
      <c r="G15" s="19">
        <f t="shared" si="0"/>
        <v>527.12999999999988</v>
      </c>
      <c r="H15" s="71"/>
      <c r="I15" s="71"/>
      <c r="P15" s="70"/>
      <c r="Q15" s="70"/>
    </row>
    <row r="16" spans="1:17" ht="15.75" x14ac:dyDescent="0.25">
      <c r="A16" s="4" t="s">
        <v>16</v>
      </c>
      <c r="B16" s="8"/>
      <c r="C16" s="20"/>
      <c r="D16" s="7" t="s">
        <v>4</v>
      </c>
      <c r="E16" s="7" t="s">
        <v>5</v>
      </c>
      <c r="F16" s="7" t="s">
        <v>6</v>
      </c>
      <c r="G16" s="7" t="s">
        <v>7</v>
      </c>
      <c r="H16" s="11"/>
      <c r="P16" s="90"/>
      <c r="Q16" s="90"/>
    </row>
    <row r="17" spans="1:17" ht="15.75" x14ac:dyDescent="0.25">
      <c r="A17" s="8" t="s">
        <v>17</v>
      </c>
      <c r="B17" s="6">
        <v>60</v>
      </c>
      <c r="C17" s="10"/>
      <c r="D17" s="10">
        <v>0.78</v>
      </c>
      <c r="E17" s="10">
        <v>5.82</v>
      </c>
      <c r="F17" s="10">
        <v>3.72</v>
      </c>
      <c r="G17" s="10">
        <v>69.12</v>
      </c>
      <c r="H17" s="11"/>
      <c r="P17" s="92" t="s">
        <v>18</v>
      </c>
      <c r="Q17" s="92"/>
    </row>
    <row r="18" spans="1:17" ht="15.75" x14ac:dyDescent="0.25">
      <c r="A18" s="21" t="s">
        <v>92</v>
      </c>
      <c r="B18" s="18" t="s">
        <v>93</v>
      </c>
      <c r="C18" s="14"/>
      <c r="D18" s="14">
        <v>7.92</v>
      </c>
      <c r="E18" s="14">
        <v>8.75</v>
      </c>
      <c r="F18" s="14">
        <v>14.53</v>
      </c>
      <c r="G18" s="14">
        <v>131.80000000000001</v>
      </c>
      <c r="H18" s="22" t="s">
        <v>19</v>
      </c>
      <c r="I18" s="22"/>
      <c r="J18" s="2"/>
      <c r="K18" s="2"/>
      <c r="L18" s="2"/>
      <c r="M18" s="2"/>
      <c r="N18" s="2"/>
      <c r="O18" s="2"/>
      <c r="P18" s="92" t="s">
        <v>20</v>
      </c>
      <c r="Q18" s="92"/>
    </row>
    <row r="19" spans="1:17" ht="15.75" x14ac:dyDescent="0.25">
      <c r="A19" s="23" t="s">
        <v>87</v>
      </c>
      <c r="B19" s="24">
        <v>90</v>
      </c>
      <c r="C19" s="25"/>
      <c r="D19" s="25">
        <v>8.4</v>
      </c>
      <c r="E19" s="26">
        <v>9.4499999999999993</v>
      </c>
      <c r="F19" s="25">
        <v>4</v>
      </c>
      <c r="G19" s="25">
        <v>136.9</v>
      </c>
      <c r="H19" s="27" t="s">
        <v>21</v>
      </c>
      <c r="I19" s="28"/>
      <c r="J19" s="29"/>
      <c r="K19" s="29"/>
      <c r="L19" s="29"/>
      <c r="M19" s="29"/>
      <c r="N19" s="29"/>
      <c r="O19" s="29"/>
      <c r="P19" s="100" t="s">
        <v>22</v>
      </c>
      <c r="Q19" s="100"/>
    </row>
    <row r="20" spans="1:17" ht="15.75" x14ac:dyDescent="0.25">
      <c r="A20" s="30" t="s">
        <v>23</v>
      </c>
      <c r="B20" s="15">
        <v>150</v>
      </c>
      <c r="C20" s="15"/>
      <c r="D20" s="15">
        <v>6.05</v>
      </c>
      <c r="E20" s="15">
        <v>5.05</v>
      </c>
      <c r="F20" s="15">
        <v>40.83</v>
      </c>
      <c r="G20" s="14">
        <v>217.8</v>
      </c>
      <c r="H20" s="31" t="s">
        <v>25</v>
      </c>
      <c r="I20" s="31"/>
      <c r="J20" s="32"/>
      <c r="K20" s="32"/>
      <c r="L20" s="32"/>
      <c r="M20" s="32"/>
      <c r="N20" s="32"/>
      <c r="O20" s="32"/>
      <c r="P20" s="33" t="s">
        <v>25</v>
      </c>
      <c r="Q20" s="33"/>
    </row>
    <row r="21" spans="1:17" ht="15.75" x14ac:dyDescent="0.25">
      <c r="A21" s="34" t="s">
        <v>26</v>
      </c>
      <c r="B21" s="6">
        <v>50</v>
      </c>
      <c r="C21" s="6"/>
      <c r="D21" s="10">
        <v>2.5</v>
      </c>
      <c r="E21" s="10">
        <v>2.1</v>
      </c>
      <c r="F21" s="10">
        <v>2.0299999999999998</v>
      </c>
      <c r="G21" s="10">
        <v>38.83</v>
      </c>
      <c r="P21" s="35" t="s">
        <v>27</v>
      </c>
      <c r="Q21" s="36"/>
    </row>
    <row r="22" spans="1:17" ht="15.75" x14ac:dyDescent="0.25">
      <c r="A22" s="8" t="s">
        <v>28</v>
      </c>
      <c r="B22" s="6">
        <v>200</v>
      </c>
      <c r="C22" s="10"/>
      <c r="D22" s="10">
        <v>1.6</v>
      </c>
      <c r="E22" s="10">
        <v>0.4</v>
      </c>
      <c r="F22" s="14">
        <v>30.6</v>
      </c>
      <c r="G22" s="14">
        <v>125.2</v>
      </c>
      <c r="H22" s="11"/>
      <c r="P22" s="93" t="s">
        <v>29</v>
      </c>
      <c r="Q22" s="93"/>
    </row>
    <row r="23" spans="1:17" ht="15.75" x14ac:dyDescent="0.25">
      <c r="A23" s="8" t="s">
        <v>30</v>
      </c>
      <c r="B23" s="6" t="s">
        <v>86</v>
      </c>
      <c r="C23" s="10"/>
      <c r="D23" s="10">
        <v>5.4</v>
      </c>
      <c r="E23" s="10">
        <v>0.4</v>
      </c>
      <c r="F23" s="10">
        <v>19.52</v>
      </c>
      <c r="G23" s="10">
        <v>96.8</v>
      </c>
      <c r="H23" s="11"/>
      <c r="P23" s="93" t="s">
        <v>15</v>
      </c>
      <c r="Q23" s="93"/>
    </row>
    <row r="24" spans="1:17" ht="15.75" x14ac:dyDescent="0.25">
      <c r="A24" s="8"/>
      <c r="B24" s="6"/>
      <c r="C24" s="10"/>
      <c r="D24" s="7">
        <f>SUM(D17:D23)</f>
        <v>32.650000000000006</v>
      </c>
      <c r="E24" s="7">
        <f t="shared" ref="E24:G24" si="1">SUM(E17:E23)</f>
        <v>31.97</v>
      </c>
      <c r="F24" s="7">
        <f t="shared" si="1"/>
        <v>115.23</v>
      </c>
      <c r="G24" s="7">
        <f t="shared" si="1"/>
        <v>816.45000000000016</v>
      </c>
      <c r="H24" s="11"/>
      <c r="P24" s="70"/>
      <c r="Q24" s="70"/>
    </row>
    <row r="25" spans="1:17" ht="15.75" x14ac:dyDescent="0.25">
      <c r="A25" s="59" t="s">
        <v>84</v>
      </c>
      <c r="B25" s="6"/>
      <c r="C25" s="10"/>
      <c r="D25" s="7" t="s">
        <v>4</v>
      </c>
      <c r="E25" s="7" t="s">
        <v>5</v>
      </c>
      <c r="F25" s="7" t="s">
        <v>6</v>
      </c>
      <c r="G25" s="7" t="s">
        <v>7</v>
      </c>
      <c r="H25" s="11"/>
      <c r="P25" s="70"/>
      <c r="Q25" s="70"/>
    </row>
    <row r="26" spans="1:17" ht="15.75" x14ac:dyDescent="0.25">
      <c r="A26" s="8" t="s">
        <v>108</v>
      </c>
      <c r="B26" s="6">
        <v>200</v>
      </c>
      <c r="C26" s="10"/>
      <c r="D26" s="10">
        <v>0</v>
      </c>
      <c r="E26" s="10">
        <v>0.2</v>
      </c>
      <c r="F26" s="10">
        <v>32.200000000000003</v>
      </c>
      <c r="G26" s="10">
        <v>92</v>
      </c>
      <c r="H26" s="11"/>
      <c r="P26" s="70"/>
      <c r="Q26" s="70"/>
    </row>
    <row r="27" spans="1:17" ht="15.75" x14ac:dyDescent="0.25">
      <c r="A27" s="8" t="s">
        <v>164</v>
      </c>
      <c r="B27" s="6">
        <v>140</v>
      </c>
      <c r="C27" s="10"/>
      <c r="D27" s="10">
        <v>0.52</v>
      </c>
      <c r="E27" s="10">
        <v>0.52</v>
      </c>
      <c r="F27" s="10">
        <v>12.74</v>
      </c>
      <c r="G27" s="10">
        <v>61.1</v>
      </c>
      <c r="H27" s="11"/>
      <c r="P27" s="70"/>
      <c r="Q27" s="70"/>
    </row>
    <row r="28" spans="1:17" ht="15.75" x14ac:dyDescent="0.25">
      <c r="A28" s="8"/>
      <c r="B28" s="6"/>
      <c r="C28" s="10"/>
      <c r="D28" s="7">
        <f>SUM(D27)</f>
        <v>0.52</v>
      </c>
      <c r="E28" s="7">
        <f t="shared" ref="E28:G28" si="2">SUM(E27)</f>
        <v>0.52</v>
      </c>
      <c r="F28" s="7">
        <f t="shared" si="2"/>
        <v>12.74</v>
      </c>
      <c r="G28" s="7">
        <f t="shared" si="2"/>
        <v>61.1</v>
      </c>
      <c r="H28" s="11"/>
      <c r="P28" s="70"/>
      <c r="Q28" s="70"/>
    </row>
    <row r="29" spans="1:17" ht="15.75" x14ac:dyDescent="0.25">
      <c r="A29" s="5" t="s">
        <v>32</v>
      </c>
      <c r="B29" s="8"/>
      <c r="C29" s="19"/>
      <c r="D29" s="19">
        <f>D15+D24+D28</f>
        <v>50.810000000000009</v>
      </c>
      <c r="E29" s="19">
        <f t="shared" ref="E29:G29" si="3">E15+E24+E28</f>
        <v>52.910000000000004</v>
      </c>
      <c r="F29" s="19">
        <f t="shared" si="3"/>
        <v>200.87</v>
      </c>
      <c r="G29" s="19">
        <f t="shared" si="3"/>
        <v>1404.6799999999998</v>
      </c>
      <c r="H29" s="11"/>
      <c r="P29" s="90"/>
      <c r="Q29" s="90"/>
    </row>
    <row r="30" spans="1:17" ht="15.75" x14ac:dyDescent="0.25">
      <c r="A30" s="4" t="s">
        <v>33</v>
      </c>
      <c r="B30" s="3"/>
      <c r="C30" s="3"/>
      <c r="D30" s="37"/>
      <c r="E30" s="37"/>
      <c r="F30" s="37"/>
      <c r="G30" s="37"/>
      <c r="P30" s="38"/>
      <c r="Q30" s="38"/>
    </row>
    <row r="31" spans="1:17" ht="15.75" x14ac:dyDescent="0.25">
      <c r="A31" s="5" t="s">
        <v>3</v>
      </c>
      <c r="B31" s="6"/>
      <c r="C31" s="6"/>
      <c r="D31" s="7" t="s">
        <v>4</v>
      </c>
      <c r="E31" s="7" t="s">
        <v>5</v>
      </c>
      <c r="F31" s="7" t="s">
        <v>6</v>
      </c>
      <c r="G31" s="7" t="s">
        <v>7</v>
      </c>
      <c r="P31" s="90"/>
      <c r="Q31" s="90"/>
    </row>
    <row r="32" spans="1:17" ht="15.75" x14ac:dyDescent="0.25">
      <c r="A32" s="62" t="s">
        <v>89</v>
      </c>
      <c r="B32" s="63">
        <v>60</v>
      </c>
      <c r="C32" s="64"/>
      <c r="D32" s="10">
        <v>0.22</v>
      </c>
      <c r="E32" s="10">
        <v>1.04</v>
      </c>
      <c r="F32" s="10">
        <v>3.76</v>
      </c>
      <c r="G32" s="10">
        <v>24.45</v>
      </c>
      <c r="P32" s="91" t="s">
        <v>51</v>
      </c>
      <c r="Q32" s="93"/>
    </row>
    <row r="33" spans="1:18" s="29" customFormat="1" ht="15.75" x14ac:dyDescent="0.25">
      <c r="A33" s="23" t="s">
        <v>88</v>
      </c>
      <c r="B33" s="24">
        <v>150</v>
      </c>
      <c r="C33" s="25"/>
      <c r="D33" s="15">
        <v>14.3</v>
      </c>
      <c r="E33" s="15">
        <v>11.25</v>
      </c>
      <c r="F33" s="14">
        <v>43.13</v>
      </c>
      <c r="G33" s="47">
        <v>349.01</v>
      </c>
      <c r="H33"/>
      <c r="I33"/>
      <c r="J33"/>
      <c r="K33"/>
      <c r="L33"/>
      <c r="M33"/>
      <c r="N33"/>
      <c r="O33"/>
      <c r="P33" s="91" t="s">
        <v>58</v>
      </c>
      <c r="Q33" s="92"/>
    </row>
    <row r="34" spans="1:18" s="3" customFormat="1" ht="15.75" x14ac:dyDescent="0.25">
      <c r="A34" s="21" t="s">
        <v>37</v>
      </c>
      <c r="B34" s="18" t="s">
        <v>38</v>
      </c>
      <c r="C34" s="14"/>
      <c r="D34" s="14">
        <v>0</v>
      </c>
      <c r="E34" s="14">
        <v>0.4</v>
      </c>
      <c r="F34" s="14">
        <v>18.8</v>
      </c>
      <c r="G34" s="14">
        <v>62.4</v>
      </c>
      <c r="H34" s="91" t="s">
        <v>39</v>
      </c>
      <c r="I34" s="93"/>
      <c r="J34"/>
      <c r="K34"/>
      <c r="L34"/>
      <c r="M34"/>
      <c r="N34"/>
      <c r="O34"/>
      <c r="P34" s="90" t="s">
        <v>40</v>
      </c>
      <c r="Q34" s="90"/>
    </row>
    <row r="35" spans="1:18" ht="15.75" x14ac:dyDescent="0.25">
      <c r="A35" s="12" t="s">
        <v>35</v>
      </c>
      <c r="B35" s="13">
        <v>15</v>
      </c>
      <c r="C35" s="14"/>
      <c r="D35" s="14">
        <v>0.1</v>
      </c>
      <c r="E35" s="14">
        <v>8.25</v>
      </c>
      <c r="F35" s="14">
        <v>0.13</v>
      </c>
      <c r="G35" s="14">
        <v>74.8</v>
      </c>
      <c r="H35" s="15">
        <v>0.01</v>
      </c>
      <c r="I35" s="15">
        <v>0</v>
      </c>
      <c r="J35" s="15">
        <v>0.04</v>
      </c>
      <c r="K35" s="15">
        <v>0.11</v>
      </c>
      <c r="L35" s="15">
        <v>2.4</v>
      </c>
      <c r="M35" s="15">
        <v>3</v>
      </c>
      <c r="N35" s="16">
        <v>0</v>
      </c>
      <c r="O35" s="15">
        <v>0.02</v>
      </c>
      <c r="P35" s="93" t="s">
        <v>36</v>
      </c>
      <c r="Q35" s="93"/>
    </row>
    <row r="36" spans="1:18" ht="15.75" x14ac:dyDescent="0.25">
      <c r="A36" s="17" t="s">
        <v>13</v>
      </c>
      <c r="B36" s="13">
        <v>50</v>
      </c>
      <c r="C36" s="13"/>
      <c r="D36" s="14">
        <v>3.22</v>
      </c>
      <c r="E36" s="14">
        <v>0.4</v>
      </c>
      <c r="F36" s="14">
        <v>19.52</v>
      </c>
      <c r="G36" s="14">
        <v>96.8</v>
      </c>
      <c r="H36" s="71" t="s">
        <v>14</v>
      </c>
      <c r="I36" s="71"/>
      <c r="P36" s="93" t="s">
        <v>15</v>
      </c>
      <c r="Q36" s="93"/>
    </row>
    <row r="37" spans="1:18" ht="15.75" x14ac:dyDescent="0.25">
      <c r="A37" s="40"/>
      <c r="B37" s="18"/>
      <c r="C37" s="13"/>
      <c r="D37" s="19">
        <f>SUM(D32:D36)</f>
        <v>17.84</v>
      </c>
      <c r="E37" s="19">
        <f t="shared" ref="E37:G37" si="4">SUM(E32:E36)</f>
        <v>21.339999999999996</v>
      </c>
      <c r="F37" s="19">
        <f t="shared" si="4"/>
        <v>85.339999999999989</v>
      </c>
      <c r="G37" s="19">
        <f t="shared" si="4"/>
        <v>607.45999999999992</v>
      </c>
      <c r="H37" s="71"/>
      <c r="I37" s="71"/>
      <c r="P37" s="70"/>
      <c r="Q37" s="70"/>
    </row>
    <row r="38" spans="1:18" ht="15.75" x14ac:dyDescent="0.25">
      <c r="A38" s="4" t="s">
        <v>16</v>
      </c>
      <c r="B38" s="6"/>
      <c r="C38" s="8"/>
      <c r="D38" s="7" t="s">
        <v>4</v>
      </c>
      <c r="E38" s="7" t="s">
        <v>5</v>
      </c>
      <c r="F38" s="7" t="s">
        <v>6</v>
      </c>
      <c r="G38" s="7" t="s">
        <v>7</v>
      </c>
      <c r="P38" s="90"/>
      <c r="Q38" s="90"/>
    </row>
    <row r="39" spans="1:18" ht="15.75" x14ac:dyDescent="0.25">
      <c r="A39" s="30" t="s">
        <v>41</v>
      </c>
      <c r="B39" s="6">
        <v>60</v>
      </c>
      <c r="C39" s="8"/>
      <c r="D39" s="10">
        <v>0.64</v>
      </c>
      <c r="E39" s="10">
        <v>2.44</v>
      </c>
      <c r="F39" s="10">
        <v>2.64</v>
      </c>
      <c r="G39" s="10">
        <v>87.6</v>
      </c>
      <c r="P39" s="92" t="s">
        <v>42</v>
      </c>
      <c r="Q39" s="92"/>
    </row>
    <row r="40" spans="1:18" ht="15.75" x14ac:dyDescent="0.25">
      <c r="A40" s="8" t="s">
        <v>90</v>
      </c>
      <c r="B40" s="6" t="s">
        <v>91</v>
      </c>
      <c r="C40" s="9"/>
      <c r="D40" s="10">
        <v>7.67</v>
      </c>
      <c r="E40" s="10">
        <v>10.56</v>
      </c>
      <c r="F40" s="10">
        <v>21.97</v>
      </c>
      <c r="G40" s="10">
        <v>173.72</v>
      </c>
      <c r="P40" s="101" t="s">
        <v>43</v>
      </c>
      <c r="Q40" s="101"/>
      <c r="R40" s="41"/>
    </row>
    <row r="41" spans="1:18" ht="15.75" x14ac:dyDescent="0.25">
      <c r="A41" s="30" t="s">
        <v>44</v>
      </c>
      <c r="B41" s="15">
        <v>200</v>
      </c>
      <c r="C41" s="15"/>
      <c r="D41" s="14">
        <v>10.93</v>
      </c>
      <c r="E41" s="14">
        <v>12.6</v>
      </c>
      <c r="F41" s="14">
        <v>32.72</v>
      </c>
      <c r="G41" s="14">
        <v>285.95</v>
      </c>
      <c r="H41" s="22" t="s">
        <v>45</v>
      </c>
      <c r="I41" s="22"/>
      <c r="P41" s="33" t="s">
        <v>46</v>
      </c>
      <c r="Q41" s="33"/>
    </row>
    <row r="42" spans="1:18" s="42" customFormat="1" ht="15.75" x14ac:dyDescent="0.25">
      <c r="A42" s="8" t="s">
        <v>30</v>
      </c>
      <c r="B42" s="6" t="s">
        <v>86</v>
      </c>
      <c r="C42" s="10"/>
      <c r="D42" s="10">
        <v>5.4</v>
      </c>
      <c r="E42" s="10">
        <v>0.4</v>
      </c>
      <c r="F42" s="10">
        <v>19.52</v>
      </c>
      <c r="G42" s="10">
        <v>96.8</v>
      </c>
      <c r="H42" s="11"/>
      <c r="I42"/>
      <c r="J42"/>
      <c r="K42"/>
      <c r="L42"/>
      <c r="M42"/>
      <c r="N42"/>
      <c r="O42"/>
      <c r="P42" s="93" t="s">
        <v>15</v>
      </c>
      <c r="Q42" s="93"/>
    </row>
    <row r="43" spans="1:18" s="42" customFormat="1" ht="15.75" x14ac:dyDescent="0.25">
      <c r="A43" s="30" t="s">
        <v>79</v>
      </c>
      <c r="B43" s="26">
        <v>200</v>
      </c>
      <c r="C43" s="14"/>
      <c r="D43" s="15">
        <v>1.36</v>
      </c>
      <c r="E43" s="15">
        <v>0</v>
      </c>
      <c r="F43" s="15">
        <v>29.02</v>
      </c>
      <c r="G43" s="14">
        <v>116.19</v>
      </c>
      <c r="H43" s="15">
        <v>0</v>
      </c>
      <c r="I43" s="16">
        <v>0</v>
      </c>
      <c r="J43" s="16">
        <v>0</v>
      </c>
      <c r="K43" s="16">
        <v>0</v>
      </c>
      <c r="L43" s="16">
        <v>0.16</v>
      </c>
      <c r="M43" s="15">
        <v>0</v>
      </c>
      <c r="N43" s="16">
        <v>0</v>
      </c>
      <c r="O43" s="15">
        <v>0</v>
      </c>
      <c r="P43" s="93" t="s">
        <v>80</v>
      </c>
      <c r="Q43" s="93"/>
    </row>
    <row r="44" spans="1:18" s="42" customFormat="1" ht="15.75" x14ac:dyDescent="0.25">
      <c r="A44" s="8"/>
      <c r="B44" s="6"/>
      <c r="C44" s="10"/>
      <c r="D44" s="7">
        <f>SUM(D39:D43)</f>
        <v>26</v>
      </c>
      <c r="E44" s="7">
        <f t="shared" ref="E44:G44" si="5">SUM(E39:E43)</f>
        <v>26</v>
      </c>
      <c r="F44" s="7">
        <f t="shared" si="5"/>
        <v>105.86999999999999</v>
      </c>
      <c r="G44" s="7">
        <f t="shared" si="5"/>
        <v>760.26</v>
      </c>
      <c r="H44" s="11"/>
      <c r="I44"/>
      <c r="J44"/>
      <c r="K44"/>
      <c r="L44"/>
      <c r="M44"/>
      <c r="N44"/>
      <c r="O44"/>
      <c r="P44" s="70"/>
      <c r="Q44" s="70"/>
    </row>
    <row r="45" spans="1:18" s="42" customFormat="1" ht="15.75" x14ac:dyDescent="0.25">
      <c r="A45" s="59" t="s">
        <v>84</v>
      </c>
      <c r="B45" s="6"/>
      <c r="C45" s="10"/>
      <c r="D45" s="7" t="s">
        <v>4</v>
      </c>
      <c r="E45" s="7" t="s">
        <v>5</v>
      </c>
      <c r="F45" s="7" t="s">
        <v>6</v>
      </c>
      <c r="G45" s="7" t="s">
        <v>7</v>
      </c>
      <c r="H45" s="11"/>
      <c r="I45"/>
      <c r="J45"/>
      <c r="K45"/>
      <c r="L45"/>
      <c r="M45"/>
      <c r="N45"/>
      <c r="O45"/>
      <c r="P45" s="70"/>
      <c r="Q45" s="70"/>
    </row>
    <row r="46" spans="1:18" s="42" customFormat="1" ht="15.75" x14ac:dyDescent="0.25">
      <c r="A46" s="8" t="s">
        <v>165</v>
      </c>
      <c r="B46" s="6">
        <v>140</v>
      </c>
      <c r="C46" s="10"/>
      <c r="D46" s="10">
        <v>0.52</v>
      </c>
      <c r="E46" s="10">
        <v>0.52</v>
      </c>
      <c r="F46" s="10">
        <v>12.74</v>
      </c>
      <c r="G46" s="10">
        <v>61.1</v>
      </c>
      <c r="H46" s="11"/>
      <c r="I46"/>
      <c r="J46"/>
      <c r="K46"/>
      <c r="L46"/>
      <c r="M46"/>
      <c r="N46"/>
      <c r="O46"/>
      <c r="P46" s="70"/>
      <c r="Q46" s="70"/>
    </row>
    <row r="47" spans="1:18" s="42" customFormat="1" ht="15.75" x14ac:dyDescent="0.25">
      <c r="A47" s="43" t="s">
        <v>47</v>
      </c>
      <c r="B47" s="6">
        <v>200</v>
      </c>
      <c r="C47" s="9"/>
      <c r="D47" s="10">
        <v>0</v>
      </c>
      <c r="E47" s="10">
        <v>0.2</v>
      </c>
      <c r="F47" s="10">
        <v>32.200000000000003</v>
      </c>
      <c r="G47" s="10">
        <v>92</v>
      </c>
      <c r="H47" s="11"/>
      <c r="I47"/>
      <c r="J47"/>
      <c r="K47"/>
      <c r="L47"/>
      <c r="M47"/>
      <c r="N47"/>
      <c r="O47"/>
      <c r="P47" s="70"/>
      <c r="Q47" s="70"/>
    </row>
    <row r="48" spans="1:18" ht="15.75" x14ac:dyDescent="0.25">
      <c r="A48" s="43" t="s">
        <v>163</v>
      </c>
      <c r="B48" s="6">
        <v>100</v>
      </c>
      <c r="C48" s="9"/>
      <c r="D48" s="10">
        <v>2.36</v>
      </c>
      <c r="E48" s="10">
        <v>3.62</v>
      </c>
      <c r="F48" s="10">
        <v>26.18</v>
      </c>
      <c r="G48" s="10">
        <v>84.2</v>
      </c>
      <c r="H48" s="11"/>
      <c r="P48" s="70" t="s">
        <v>85</v>
      </c>
      <c r="Q48" s="70"/>
    </row>
    <row r="49" spans="1:17" ht="15.75" x14ac:dyDescent="0.25">
      <c r="A49" s="8"/>
      <c r="B49" s="6"/>
      <c r="C49" s="10"/>
      <c r="D49" s="7">
        <f>SUM(D46:D48)</f>
        <v>2.88</v>
      </c>
      <c r="E49" s="7">
        <f t="shared" ref="E49:G49" si="6">SUM(E46:E48)</f>
        <v>4.34</v>
      </c>
      <c r="F49" s="7">
        <f t="shared" si="6"/>
        <v>71.12</v>
      </c>
      <c r="G49" s="7">
        <f t="shared" si="6"/>
        <v>237.3</v>
      </c>
      <c r="H49" s="11"/>
      <c r="P49" s="70"/>
      <c r="Q49" s="70"/>
    </row>
    <row r="50" spans="1:17" ht="15.75" x14ac:dyDescent="0.25">
      <c r="A50" s="5" t="s">
        <v>48</v>
      </c>
      <c r="B50" s="8"/>
      <c r="C50" s="19"/>
      <c r="D50" s="19">
        <f>D37+D44+D49</f>
        <v>46.720000000000006</v>
      </c>
      <c r="E50" s="19">
        <f t="shared" ref="E50:G50" si="7">E37+E44+E49</f>
        <v>51.679999999999993</v>
      </c>
      <c r="F50" s="19">
        <f t="shared" si="7"/>
        <v>262.33</v>
      </c>
      <c r="G50" s="19">
        <f t="shared" si="7"/>
        <v>1605.0199999999998</v>
      </c>
      <c r="P50" s="90"/>
      <c r="Q50" s="90"/>
    </row>
    <row r="51" spans="1:17" ht="15.75" x14ac:dyDescent="0.25">
      <c r="A51" s="4" t="s">
        <v>49</v>
      </c>
      <c r="B51" s="3"/>
      <c r="C51" s="3"/>
      <c r="D51" s="37"/>
      <c r="E51" s="37"/>
      <c r="F51" s="37"/>
      <c r="G51" s="37"/>
      <c r="P51" s="38"/>
      <c r="Q51" s="38"/>
    </row>
    <row r="52" spans="1:17" ht="15.75" x14ac:dyDescent="0.25">
      <c r="A52" s="5" t="s">
        <v>3</v>
      </c>
      <c r="B52" s="6"/>
      <c r="C52" s="6"/>
      <c r="D52" s="7" t="s">
        <v>4</v>
      </c>
      <c r="E52" s="7" t="s">
        <v>5</v>
      </c>
      <c r="F52" s="7" t="s">
        <v>6</v>
      </c>
      <c r="G52" s="7" t="s">
        <v>7</v>
      </c>
      <c r="P52" s="90"/>
      <c r="Q52" s="90"/>
    </row>
    <row r="53" spans="1:17" ht="15.75" x14ac:dyDescent="0.25">
      <c r="A53" s="21" t="s">
        <v>96</v>
      </c>
      <c r="B53" s="24">
        <v>200</v>
      </c>
      <c r="C53" s="25"/>
      <c r="D53" s="15">
        <v>8.3699999999999992</v>
      </c>
      <c r="E53" s="15">
        <v>11.3</v>
      </c>
      <c r="F53" s="15">
        <v>40.83</v>
      </c>
      <c r="G53" s="47">
        <v>242.18</v>
      </c>
      <c r="P53" s="91" t="s">
        <v>72</v>
      </c>
      <c r="Q53" s="92"/>
    </row>
    <row r="54" spans="1:17" ht="15.75" x14ac:dyDescent="0.25">
      <c r="A54" s="30" t="s">
        <v>97</v>
      </c>
      <c r="B54" s="26">
        <v>200</v>
      </c>
      <c r="C54" s="14"/>
      <c r="D54" s="15">
        <v>4.2</v>
      </c>
      <c r="E54" s="15">
        <v>3.62</v>
      </c>
      <c r="F54" s="15">
        <v>17.28</v>
      </c>
      <c r="G54" s="16">
        <v>118.66</v>
      </c>
      <c r="H54" s="91" t="s">
        <v>39</v>
      </c>
      <c r="I54" s="93"/>
      <c r="P54" s="90" t="s">
        <v>98</v>
      </c>
      <c r="Q54" s="90"/>
    </row>
    <row r="55" spans="1:17" ht="15.75" x14ac:dyDescent="0.25">
      <c r="A55" s="12" t="s">
        <v>11</v>
      </c>
      <c r="B55" s="13">
        <v>15</v>
      </c>
      <c r="C55" s="14"/>
      <c r="D55" s="14">
        <v>3.48</v>
      </c>
      <c r="E55" s="14">
        <v>4.46</v>
      </c>
      <c r="F55" s="14">
        <v>0</v>
      </c>
      <c r="G55" s="14">
        <v>36.4</v>
      </c>
      <c r="H55" s="15">
        <v>0.01</v>
      </c>
      <c r="I55" s="15">
        <v>0</v>
      </c>
      <c r="J55" s="15">
        <v>0.04</v>
      </c>
      <c r="K55" s="15">
        <v>0.11</v>
      </c>
      <c r="L55" s="15">
        <v>2.4</v>
      </c>
      <c r="M55" s="15">
        <v>3</v>
      </c>
      <c r="N55" s="16">
        <v>0</v>
      </c>
      <c r="O55" s="15">
        <v>0.02</v>
      </c>
      <c r="P55" s="91" t="s">
        <v>12</v>
      </c>
      <c r="Q55" s="93"/>
    </row>
    <row r="56" spans="1:17" s="3" customFormat="1" ht="15.75" x14ac:dyDescent="0.25">
      <c r="A56" s="17" t="s">
        <v>13</v>
      </c>
      <c r="B56" s="24">
        <v>50</v>
      </c>
      <c r="C56" s="13"/>
      <c r="D56" s="15">
        <v>5.4</v>
      </c>
      <c r="E56" s="15">
        <v>0.4</v>
      </c>
      <c r="F56" s="14">
        <v>19.52</v>
      </c>
      <c r="G56" s="47">
        <v>96.8</v>
      </c>
      <c r="H56" s="71" t="s">
        <v>14</v>
      </c>
      <c r="I56" s="71"/>
      <c r="J56"/>
      <c r="K56"/>
      <c r="L56"/>
      <c r="M56"/>
      <c r="N56"/>
      <c r="O56"/>
      <c r="P56" s="93" t="s">
        <v>15</v>
      </c>
      <c r="Q56" s="93"/>
    </row>
    <row r="57" spans="1:17" ht="15.75" x14ac:dyDescent="0.25">
      <c r="A57" s="40"/>
      <c r="B57" s="18"/>
      <c r="C57" s="13"/>
      <c r="D57" s="19">
        <f>SUM(D53:D56)</f>
        <v>21.450000000000003</v>
      </c>
      <c r="E57" s="19">
        <f>SUM(E53:E56)</f>
        <v>19.78</v>
      </c>
      <c r="F57" s="19">
        <f>SUM(F53:F56)</f>
        <v>77.63</v>
      </c>
      <c r="G57" s="19">
        <f>SUM(G53:G56)</f>
        <v>494.04</v>
      </c>
      <c r="H57" s="71"/>
      <c r="I57" s="71"/>
      <c r="P57" s="70"/>
      <c r="Q57" s="70"/>
    </row>
    <row r="58" spans="1:17" ht="15.75" x14ac:dyDescent="0.25">
      <c r="A58" s="4" t="s">
        <v>16</v>
      </c>
      <c r="B58" s="6"/>
      <c r="C58" s="6"/>
      <c r="D58" s="7" t="s">
        <v>4</v>
      </c>
      <c r="E58" s="7" t="s">
        <v>5</v>
      </c>
      <c r="F58" s="7" t="s">
        <v>6</v>
      </c>
      <c r="G58" s="7" t="s">
        <v>7</v>
      </c>
      <c r="P58" s="92"/>
      <c r="Q58" s="92"/>
    </row>
    <row r="59" spans="1:17" ht="15.75" x14ac:dyDescent="0.25">
      <c r="A59" s="21" t="s">
        <v>74</v>
      </c>
      <c r="B59" s="6">
        <v>60</v>
      </c>
      <c r="C59" s="6"/>
      <c r="D59" s="15">
        <v>0.96</v>
      </c>
      <c r="E59" s="15">
        <v>4.5599999999999996</v>
      </c>
      <c r="F59" s="15">
        <v>3.18</v>
      </c>
      <c r="G59" s="15">
        <v>56.58</v>
      </c>
      <c r="P59" s="91" t="s">
        <v>75</v>
      </c>
      <c r="Q59" s="93"/>
    </row>
    <row r="60" spans="1:17" ht="15.75" x14ac:dyDescent="0.25">
      <c r="A60" s="21" t="s">
        <v>103</v>
      </c>
      <c r="B60" s="18" t="s">
        <v>93</v>
      </c>
      <c r="C60" s="14"/>
      <c r="D60" s="14">
        <v>8.1999999999999993</v>
      </c>
      <c r="E60" s="14">
        <v>6.8</v>
      </c>
      <c r="F60" s="14">
        <v>13</v>
      </c>
      <c r="G60" s="14">
        <v>178.48</v>
      </c>
      <c r="H60" s="22" t="s">
        <v>45</v>
      </c>
      <c r="I60" s="22"/>
      <c r="P60" s="71" t="s">
        <v>78</v>
      </c>
      <c r="Q60" s="71"/>
    </row>
    <row r="61" spans="1:17" s="2" customFormat="1" ht="16.5" x14ac:dyDescent="0.3">
      <c r="A61" s="21" t="s">
        <v>52</v>
      </c>
      <c r="B61" s="13">
        <v>200</v>
      </c>
      <c r="C61" s="14"/>
      <c r="D61" s="14">
        <v>10.089</v>
      </c>
      <c r="E61" s="14">
        <v>14.32</v>
      </c>
      <c r="F61" s="14">
        <v>28.43</v>
      </c>
      <c r="G61" s="14">
        <v>372</v>
      </c>
      <c r="H61" s="44" t="s">
        <v>53</v>
      </c>
      <c r="I61" s="44"/>
      <c r="K61" s="45"/>
      <c r="P61" s="71" t="s">
        <v>54</v>
      </c>
      <c r="Q61" s="71"/>
    </row>
    <row r="62" spans="1:17" ht="15.75" x14ac:dyDescent="0.25">
      <c r="A62" s="43" t="s">
        <v>55</v>
      </c>
      <c r="B62" s="6" t="s">
        <v>86</v>
      </c>
      <c r="C62" s="9"/>
      <c r="D62" s="10">
        <v>5.4</v>
      </c>
      <c r="E62" s="10">
        <v>0.4</v>
      </c>
      <c r="F62" s="10">
        <v>19.52</v>
      </c>
      <c r="G62" s="10">
        <v>96.8</v>
      </c>
      <c r="P62" s="93" t="s">
        <v>15</v>
      </c>
      <c r="Q62" s="93"/>
    </row>
    <row r="63" spans="1:17" ht="15.75" x14ac:dyDescent="0.25">
      <c r="A63" s="8" t="s">
        <v>28</v>
      </c>
      <c r="B63" s="6">
        <v>200</v>
      </c>
      <c r="C63" s="10"/>
      <c r="D63" s="10">
        <v>1.6</v>
      </c>
      <c r="E63" s="10">
        <v>0.4</v>
      </c>
      <c r="F63" s="14">
        <v>30.6</v>
      </c>
      <c r="G63" s="14">
        <v>125.2</v>
      </c>
      <c r="H63" s="11"/>
      <c r="P63" s="93" t="s">
        <v>29</v>
      </c>
      <c r="Q63" s="93"/>
    </row>
    <row r="64" spans="1:17" ht="15.75" x14ac:dyDescent="0.25">
      <c r="A64" s="8"/>
      <c r="B64" s="6"/>
      <c r="C64" s="10"/>
      <c r="D64" s="7">
        <f>SUM(D59:D63)</f>
        <v>26.249000000000002</v>
      </c>
      <c r="E64" s="7">
        <f t="shared" ref="E64:G64" si="8">SUM(E59:E63)</f>
        <v>26.479999999999997</v>
      </c>
      <c r="F64" s="7">
        <f t="shared" si="8"/>
        <v>94.72999999999999</v>
      </c>
      <c r="G64" s="7">
        <f t="shared" si="8"/>
        <v>829.06</v>
      </c>
      <c r="H64" s="11"/>
      <c r="P64" s="70"/>
      <c r="Q64" s="70"/>
    </row>
    <row r="65" spans="1:17" ht="15.75" x14ac:dyDescent="0.25">
      <c r="A65" s="59" t="s">
        <v>84</v>
      </c>
      <c r="B65" s="6"/>
      <c r="C65" s="10"/>
      <c r="D65" s="7" t="s">
        <v>4</v>
      </c>
      <c r="E65" s="7" t="s">
        <v>5</v>
      </c>
      <c r="F65" s="7" t="s">
        <v>6</v>
      </c>
      <c r="G65" s="7" t="s">
        <v>7</v>
      </c>
      <c r="H65" s="11"/>
      <c r="P65" s="70"/>
      <c r="Q65" s="70"/>
    </row>
    <row r="66" spans="1:17" ht="15.75" x14ac:dyDescent="0.25">
      <c r="A66" s="8" t="s">
        <v>108</v>
      </c>
      <c r="B66" s="6">
        <v>200</v>
      </c>
      <c r="C66" s="10"/>
      <c r="D66" s="10">
        <v>0</v>
      </c>
      <c r="E66" s="10">
        <v>0.2</v>
      </c>
      <c r="F66" s="10">
        <v>32.200000000000003</v>
      </c>
      <c r="G66" s="10">
        <v>92</v>
      </c>
      <c r="H66" s="11"/>
      <c r="P66" s="70"/>
      <c r="Q66" s="70"/>
    </row>
    <row r="67" spans="1:17" ht="15.75" x14ac:dyDescent="0.25">
      <c r="A67" s="8" t="s">
        <v>31</v>
      </c>
      <c r="B67" s="6">
        <v>150</v>
      </c>
      <c r="C67" s="10"/>
      <c r="D67" s="10">
        <v>0.52</v>
      </c>
      <c r="E67" s="10">
        <v>0.52</v>
      </c>
      <c r="F67" s="10">
        <v>12.74</v>
      </c>
      <c r="G67" s="10">
        <v>61.1</v>
      </c>
      <c r="H67" s="11"/>
      <c r="P67" s="93"/>
      <c r="Q67" s="93"/>
    </row>
    <row r="68" spans="1:17" ht="15.75" x14ac:dyDescent="0.25">
      <c r="A68" s="8"/>
      <c r="B68" s="6"/>
      <c r="C68" s="10"/>
      <c r="D68" s="7">
        <f>SUM(D67:D67)</f>
        <v>0.52</v>
      </c>
      <c r="E68" s="7">
        <f>SUM(E67:E67)</f>
        <v>0.52</v>
      </c>
      <c r="F68" s="7">
        <f>SUM(F67:F67)</f>
        <v>12.74</v>
      </c>
      <c r="G68" s="7">
        <f>SUM(G67:G67)</f>
        <v>61.1</v>
      </c>
      <c r="H68" s="11"/>
      <c r="P68" s="70"/>
      <c r="Q68" s="70"/>
    </row>
    <row r="69" spans="1:17" ht="15.75" x14ac:dyDescent="0.25">
      <c r="A69" s="46" t="s">
        <v>56</v>
      </c>
      <c r="B69" s="6"/>
      <c r="C69" s="19"/>
      <c r="D69" s="19">
        <f>D57+D64+D68</f>
        <v>48.219000000000008</v>
      </c>
      <c r="E69" s="19">
        <f>E57+E64+E68</f>
        <v>46.78</v>
      </c>
      <c r="F69" s="19">
        <f>F57+F64+F68</f>
        <v>185.1</v>
      </c>
      <c r="G69" s="19">
        <f>G57+G64+G68</f>
        <v>1384.1999999999998</v>
      </c>
      <c r="P69" s="38"/>
      <c r="Q69" s="38"/>
    </row>
    <row r="70" spans="1:17" ht="15.75" x14ac:dyDescent="0.25">
      <c r="A70" s="4" t="s">
        <v>57</v>
      </c>
      <c r="B70" s="3"/>
      <c r="C70" s="3"/>
      <c r="D70" s="37"/>
      <c r="E70" s="37"/>
      <c r="F70" s="37"/>
      <c r="G70" s="37"/>
      <c r="P70" s="38"/>
      <c r="Q70" s="38"/>
    </row>
    <row r="71" spans="1:17" ht="15.75" x14ac:dyDescent="0.25">
      <c r="A71" s="5" t="s">
        <v>3</v>
      </c>
      <c r="B71" s="8"/>
      <c r="C71" s="8"/>
      <c r="D71" s="7" t="s">
        <v>4</v>
      </c>
      <c r="E71" s="7" t="s">
        <v>5</v>
      </c>
      <c r="F71" s="7" t="s">
        <v>6</v>
      </c>
      <c r="G71" s="7" t="s">
        <v>7</v>
      </c>
      <c r="P71" s="38"/>
      <c r="Q71" s="38"/>
    </row>
    <row r="72" spans="1:17" ht="17.25" customHeight="1" x14ac:dyDescent="0.25">
      <c r="A72" s="65" t="s">
        <v>172</v>
      </c>
      <c r="B72" s="66">
        <v>150</v>
      </c>
      <c r="C72" s="9"/>
      <c r="D72" s="10">
        <v>10.24</v>
      </c>
      <c r="E72" s="10">
        <v>12.36</v>
      </c>
      <c r="F72" s="10">
        <v>35.92</v>
      </c>
      <c r="G72" s="10">
        <v>293.5</v>
      </c>
      <c r="P72" s="98" t="s">
        <v>8</v>
      </c>
      <c r="Q72" s="99"/>
    </row>
    <row r="73" spans="1:17" ht="15.75" x14ac:dyDescent="0.25">
      <c r="A73" s="65" t="s">
        <v>94</v>
      </c>
      <c r="B73" s="66">
        <v>30</v>
      </c>
      <c r="C73" s="10"/>
      <c r="D73" s="10">
        <v>0.52</v>
      </c>
      <c r="E73" s="10">
        <v>0.52</v>
      </c>
      <c r="F73" s="10">
        <v>12.74</v>
      </c>
      <c r="G73" s="10">
        <v>61.1</v>
      </c>
      <c r="H73" s="11"/>
      <c r="P73" s="92" t="s">
        <v>10</v>
      </c>
      <c r="Q73" s="92"/>
    </row>
    <row r="74" spans="1:17" s="3" customFormat="1" ht="15.75" x14ac:dyDescent="0.25">
      <c r="A74" s="8" t="s">
        <v>9</v>
      </c>
      <c r="B74" s="67">
        <v>200</v>
      </c>
      <c r="C74" s="10"/>
      <c r="D74" s="10">
        <v>0.2</v>
      </c>
      <c r="E74" s="10">
        <v>0.1</v>
      </c>
      <c r="F74" s="10">
        <v>15</v>
      </c>
      <c r="G74" s="10">
        <v>61.4</v>
      </c>
      <c r="H74" s="11"/>
      <c r="I74"/>
      <c r="J74"/>
      <c r="K74"/>
      <c r="L74"/>
      <c r="M74"/>
      <c r="N74"/>
      <c r="O74"/>
      <c r="P74" s="92" t="s">
        <v>10</v>
      </c>
      <c r="Q74" s="92"/>
    </row>
    <row r="75" spans="1:17" ht="15.75" x14ac:dyDescent="0.25">
      <c r="A75" s="12" t="s">
        <v>35</v>
      </c>
      <c r="B75" s="13">
        <v>15</v>
      </c>
      <c r="C75" s="14"/>
      <c r="D75" s="14">
        <v>0.1</v>
      </c>
      <c r="E75" s="14">
        <v>8.25</v>
      </c>
      <c r="F75" s="14">
        <v>0.13</v>
      </c>
      <c r="G75" s="14">
        <v>74.8</v>
      </c>
      <c r="H75" s="15">
        <v>0.01</v>
      </c>
      <c r="I75" s="15">
        <v>0</v>
      </c>
      <c r="J75" s="15">
        <v>0.04</v>
      </c>
      <c r="K75" s="15">
        <v>0.11</v>
      </c>
      <c r="L75" s="15">
        <v>2.4</v>
      </c>
      <c r="M75" s="15">
        <v>3</v>
      </c>
      <c r="N75" s="16">
        <v>0</v>
      </c>
      <c r="O75" s="15">
        <v>0.02</v>
      </c>
      <c r="P75" s="93" t="s">
        <v>36</v>
      </c>
      <c r="Q75" s="93"/>
    </row>
    <row r="76" spans="1:17" ht="15.75" x14ac:dyDescent="0.25">
      <c r="A76" s="17" t="s">
        <v>13</v>
      </c>
      <c r="B76" s="13">
        <v>50</v>
      </c>
      <c r="C76" s="13"/>
      <c r="D76" s="14">
        <v>3.22</v>
      </c>
      <c r="E76" s="14">
        <v>0.4</v>
      </c>
      <c r="F76" s="14">
        <v>19.52</v>
      </c>
      <c r="G76" s="14">
        <v>96.8</v>
      </c>
      <c r="H76" s="71" t="s">
        <v>14</v>
      </c>
      <c r="I76" s="71"/>
      <c r="P76" s="93" t="s">
        <v>15</v>
      </c>
      <c r="Q76" s="93"/>
    </row>
    <row r="77" spans="1:17" ht="15.75" x14ac:dyDescent="0.25">
      <c r="A77" s="4" t="s">
        <v>16</v>
      </c>
      <c r="B77" s="8"/>
      <c r="C77" s="8"/>
      <c r="D77" s="7" t="s">
        <v>4</v>
      </c>
      <c r="E77" s="7" t="s">
        <v>5</v>
      </c>
      <c r="F77" s="7" t="s">
        <v>6</v>
      </c>
      <c r="G77" s="7" t="s">
        <v>7</v>
      </c>
      <c r="P77" s="38"/>
      <c r="Q77" s="38"/>
    </row>
    <row r="78" spans="1:17" s="3" customFormat="1" ht="15.75" x14ac:dyDescent="0.25">
      <c r="A78" s="30" t="s">
        <v>59</v>
      </c>
      <c r="B78" s="15">
        <v>60</v>
      </c>
      <c r="C78" s="15"/>
      <c r="D78" s="10">
        <v>0.78</v>
      </c>
      <c r="E78" s="10">
        <v>5.82</v>
      </c>
      <c r="F78" s="10">
        <v>3.72</v>
      </c>
      <c r="G78" s="10">
        <v>69.12</v>
      </c>
      <c r="H78" s="15">
        <v>1.2E-2</v>
      </c>
      <c r="I78" s="15">
        <v>3.5</v>
      </c>
      <c r="J78" s="15">
        <v>0</v>
      </c>
      <c r="K78" s="15">
        <v>0.14000000000000001</v>
      </c>
      <c r="L78" s="15">
        <v>2.8</v>
      </c>
      <c r="M78" s="15">
        <v>5.2</v>
      </c>
      <c r="N78" s="16">
        <v>4</v>
      </c>
      <c r="O78" s="15">
        <v>0.18</v>
      </c>
      <c r="P78" s="92" t="s">
        <v>18</v>
      </c>
      <c r="Q78" s="92"/>
    </row>
    <row r="79" spans="1:17" ht="15.75" x14ac:dyDescent="0.25">
      <c r="A79" s="8" t="s">
        <v>100</v>
      </c>
      <c r="B79" s="6" t="s">
        <v>91</v>
      </c>
      <c r="C79" s="9"/>
      <c r="D79" s="15">
        <v>6.02</v>
      </c>
      <c r="E79" s="15">
        <v>10</v>
      </c>
      <c r="F79" s="14">
        <v>12.345000000000001</v>
      </c>
      <c r="G79" s="47">
        <v>175.72</v>
      </c>
      <c r="P79" s="92" t="s">
        <v>83</v>
      </c>
      <c r="Q79" s="92"/>
    </row>
    <row r="80" spans="1:17" ht="15.75" x14ac:dyDescent="0.25">
      <c r="A80" s="30" t="s">
        <v>148</v>
      </c>
      <c r="B80" s="26" t="s">
        <v>99</v>
      </c>
      <c r="C80" s="15"/>
      <c r="D80" s="14">
        <v>9.4</v>
      </c>
      <c r="E80" s="14">
        <v>7.7</v>
      </c>
      <c r="F80" s="14">
        <v>8.5</v>
      </c>
      <c r="G80" s="47">
        <v>147.69999999999999</v>
      </c>
      <c r="H80" s="16">
        <v>3.3000000000000002E-2</v>
      </c>
      <c r="I80" s="16">
        <v>0.495</v>
      </c>
      <c r="J80" s="16">
        <v>30</v>
      </c>
      <c r="K80" s="16">
        <v>0</v>
      </c>
      <c r="L80" s="16">
        <v>8.5359999999999996</v>
      </c>
      <c r="M80" s="30">
        <v>0</v>
      </c>
      <c r="N80" s="48">
        <v>0</v>
      </c>
      <c r="O80" s="30">
        <v>0.84699999999999998</v>
      </c>
      <c r="P80" s="90" t="s">
        <v>66</v>
      </c>
      <c r="Q80" s="90"/>
    </row>
    <row r="81" spans="1:18" ht="15.75" x14ac:dyDescent="0.25">
      <c r="A81" s="56" t="s">
        <v>67</v>
      </c>
      <c r="B81" s="24" t="s">
        <v>24</v>
      </c>
      <c r="C81" s="57"/>
      <c r="D81" s="25">
        <v>3.645</v>
      </c>
      <c r="E81" s="26">
        <v>5.37</v>
      </c>
      <c r="F81" s="25">
        <v>26.69</v>
      </c>
      <c r="G81" s="49">
        <v>209.7</v>
      </c>
      <c r="H81" s="39" t="s">
        <v>68</v>
      </c>
      <c r="I81" s="39"/>
      <c r="J81" s="29"/>
      <c r="K81" s="29"/>
      <c r="L81" s="29"/>
      <c r="M81" s="29"/>
      <c r="N81" s="29"/>
      <c r="O81" s="29"/>
      <c r="P81" s="100" t="s">
        <v>69</v>
      </c>
      <c r="Q81" s="100"/>
      <c r="R81" s="50"/>
    </row>
    <row r="82" spans="1:18" ht="15.75" x14ac:dyDescent="0.25">
      <c r="A82" s="17" t="s">
        <v>60</v>
      </c>
      <c r="B82" s="18" t="s">
        <v>86</v>
      </c>
      <c r="C82" s="13"/>
      <c r="D82" s="10">
        <v>5.4</v>
      </c>
      <c r="E82" s="10">
        <v>0.4</v>
      </c>
      <c r="F82" s="10">
        <v>19.52</v>
      </c>
      <c r="G82" s="10">
        <v>96.8</v>
      </c>
      <c r="H82" s="71" t="s">
        <v>14</v>
      </c>
      <c r="I82" s="71"/>
      <c r="P82" s="93" t="s">
        <v>15</v>
      </c>
      <c r="Q82" s="93"/>
    </row>
    <row r="83" spans="1:18" ht="15.75" x14ac:dyDescent="0.25">
      <c r="A83" s="30" t="s">
        <v>79</v>
      </c>
      <c r="B83" s="26">
        <v>200</v>
      </c>
      <c r="C83" s="14"/>
      <c r="D83" s="15">
        <v>1.36</v>
      </c>
      <c r="E83" s="15">
        <v>0</v>
      </c>
      <c r="F83" s="15">
        <v>29.02</v>
      </c>
      <c r="G83" s="14">
        <v>116.19</v>
      </c>
      <c r="H83" s="15">
        <v>0</v>
      </c>
      <c r="I83" s="16">
        <v>0</v>
      </c>
      <c r="J83" s="16">
        <v>0</v>
      </c>
      <c r="K83" s="16">
        <v>0</v>
      </c>
      <c r="L83" s="16">
        <v>0.16</v>
      </c>
      <c r="M83" s="15">
        <v>0</v>
      </c>
      <c r="N83" s="16">
        <v>0</v>
      </c>
      <c r="O83" s="15">
        <v>0</v>
      </c>
      <c r="P83" s="93" t="s">
        <v>80</v>
      </c>
      <c r="Q83" s="93"/>
    </row>
    <row r="84" spans="1:18" ht="15.75" x14ac:dyDescent="0.25">
      <c r="A84" s="17"/>
      <c r="B84" s="18"/>
      <c r="C84" s="13"/>
      <c r="D84" s="7">
        <f>SUM(D78:D83)</f>
        <v>26.604999999999997</v>
      </c>
      <c r="E84" s="7">
        <f t="shared" ref="E84:G84" si="9">SUM(E78:E83)</f>
        <v>29.29</v>
      </c>
      <c r="F84" s="7">
        <f t="shared" si="9"/>
        <v>99.795000000000002</v>
      </c>
      <c r="G84" s="7">
        <f t="shared" si="9"/>
        <v>815.23</v>
      </c>
      <c r="H84" s="71"/>
      <c r="I84" s="71"/>
      <c r="P84" s="70"/>
      <c r="Q84" s="70"/>
    </row>
    <row r="85" spans="1:18" ht="15.75" x14ac:dyDescent="0.25">
      <c r="A85" s="59" t="s">
        <v>84</v>
      </c>
      <c r="B85" s="18"/>
      <c r="C85" s="13"/>
      <c r="D85" s="7" t="s">
        <v>4</v>
      </c>
      <c r="E85" s="7" t="s">
        <v>5</v>
      </c>
      <c r="F85" s="7" t="s">
        <v>6</v>
      </c>
      <c r="G85" s="7" t="s">
        <v>7</v>
      </c>
      <c r="H85" s="71"/>
      <c r="I85" s="71"/>
      <c r="P85" s="70"/>
      <c r="Q85" s="70"/>
    </row>
    <row r="86" spans="1:18" ht="15.75" x14ac:dyDescent="0.25">
      <c r="A86" s="8" t="s">
        <v>31</v>
      </c>
      <c r="B86" s="6">
        <v>150</v>
      </c>
      <c r="C86" s="10"/>
      <c r="D86" s="10">
        <v>0.52</v>
      </c>
      <c r="E86" s="10">
        <v>0.52</v>
      </c>
      <c r="F86" s="10">
        <v>12.74</v>
      </c>
      <c r="G86" s="10">
        <v>61.1</v>
      </c>
      <c r="H86" s="71"/>
      <c r="I86" s="71"/>
      <c r="P86" s="70"/>
      <c r="Q86" s="70"/>
    </row>
    <row r="87" spans="1:18" ht="15.75" x14ac:dyDescent="0.25">
      <c r="A87" s="30" t="s">
        <v>166</v>
      </c>
      <c r="B87" s="26">
        <v>100</v>
      </c>
      <c r="C87" s="14"/>
      <c r="D87" s="15">
        <v>3.64</v>
      </c>
      <c r="E87" s="15">
        <v>5.0199999999999996</v>
      </c>
      <c r="F87" s="15">
        <v>22.1</v>
      </c>
      <c r="G87" s="14">
        <v>96.8</v>
      </c>
      <c r="H87" s="11"/>
      <c r="P87" s="93" t="s">
        <v>70</v>
      </c>
      <c r="Q87" s="93"/>
    </row>
    <row r="88" spans="1:18" s="42" customFormat="1" ht="15.75" x14ac:dyDescent="0.25">
      <c r="A88" s="8" t="s">
        <v>101</v>
      </c>
      <c r="B88" s="6" t="s">
        <v>38</v>
      </c>
      <c r="C88" s="10"/>
      <c r="D88" s="14">
        <v>0</v>
      </c>
      <c r="E88" s="14">
        <v>0.4</v>
      </c>
      <c r="F88" s="14">
        <v>18.8</v>
      </c>
      <c r="G88" s="14">
        <v>62.4</v>
      </c>
      <c r="H88" s="91" t="s">
        <v>39</v>
      </c>
      <c r="I88" s="93"/>
      <c r="J88"/>
      <c r="K88"/>
      <c r="L88"/>
      <c r="M88"/>
      <c r="N88"/>
      <c r="O88"/>
      <c r="P88" s="90" t="s">
        <v>40</v>
      </c>
      <c r="Q88" s="90"/>
    </row>
    <row r="89" spans="1:18" s="42" customFormat="1" ht="15.75" x14ac:dyDescent="0.25">
      <c r="A89" s="8"/>
      <c r="B89" s="6"/>
      <c r="C89" s="10"/>
      <c r="D89" s="7">
        <f>SUM(D86:D88)</f>
        <v>4.16</v>
      </c>
      <c r="E89" s="7">
        <f t="shared" ref="E89:G89" si="10">SUM(E86:E88)</f>
        <v>5.9399999999999995</v>
      </c>
      <c r="F89" s="7">
        <f t="shared" si="10"/>
        <v>53.64</v>
      </c>
      <c r="G89" s="7">
        <f t="shared" si="10"/>
        <v>220.3</v>
      </c>
      <c r="H89" s="11"/>
      <c r="I89"/>
      <c r="J89"/>
      <c r="K89"/>
      <c r="L89"/>
      <c r="M89"/>
      <c r="N89"/>
      <c r="O89"/>
      <c r="P89" s="71"/>
      <c r="Q89" s="71"/>
    </row>
    <row r="90" spans="1:18" ht="15.75" x14ac:dyDescent="0.25">
      <c r="A90" s="5" t="s">
        <v>61</v>
      </c>
      <c r="B90" s="8"/>
      <c r="C90" s="19"/>
      <c r="D90" s="19">
        <f>D76+D84+D89</f>
        <v>33.984999999999999</v>
      </c>
      <c r="E90" s="19">
        <f t="shared" ref="E90:G90" si="11">E76+E84+E89</f>
        <v>35.629999999999995</v>
      </c>
      <c r="F90" s="19">
        <f t="shared" si="11"/>
        <v>172.95499999999998</v>
      </c>
      <c r="G90" s="19">
        <f t="shared" si="11"/>
        <v>1132.33</v>
      </c>
      <c r="P90" s="90"/>
      <c r="Q90" s="90"/>
    </row>
    <row r="91" spans="1:18" ht="15.75" x14ac:dyDescent="0.25">
      <c r="A91" s="51" t="s">
        <v>62</v>
      </c>
      <c r="B91" s="52"/>
      <c r="C91" s="52"/>
      <c r="D91" s="53"/>
      <c r="E91" s="53"/>
      <c r="F91" s="53"/>
      <c r="G91" s="53"/>
      <c r="P91" s="38"/>
      <c r="Q91" s="38"/>
    </row>
    <row r="92" spans="1:18" ht="15.75" x14ac:dyDescent="0.25">
      <c r="A92" s="5" t="s">
        <v>3</v>
      </c>
      <c r="B92" s="6"/>
      <c r="C92" s="6"/>
      <c r="D92" s="7" t="s">
        <v>4</v>
      </c>
      <c r="E92" s="7" t="s">
        <v>5</v>
      </c>
      <c r="F92" s="7" t="s">
        <v>6</v>
      </c>
      <c r="G92" s="7" t="s">
        <v>7</v>
      </c>
      <c r="P92" s="90"/>
      <c r="Q92" s="90"/>
    </row>
    <row r="93" spans="1:18" ht="15.75" x14ac:dyDescent="0.25">
      <c r="A93" s="23" t="s">
        <v>104</v>
      </c>
      <c r="B93" s="67" t="s">
        <v>107</v>
      </c>
      <c r="C93" s="14"/>
      <c r="D93" s="15">
        <v>8.1999999999999993</v>
      </c>
      <c r="E93" s="15">
        <v>11.8</v>
      </c>
      <c r="F93" s="14">
        <v>37.799999999999997</v>
      </c>
      <c r="G93" s="47">
        <v>292</v>
      </c>
      <c r="P93" s="98" t="s">
        <v>77</v>
      </c>
      <c r="Q93" s="99"/>
    </row>
    <row r="94" spans="1:18" ht="15.75" x14ac:dyDescent="0.25">
      <c r="A94" s="43" t="s">
        <v>9</v>
      </c>
      <c r="B94" s="6">
        <v>200</v>
      </c>
      <c r="C94" s="54"/>
      <c r="D94" s="10">
        <v>0.2</v>
      </c>
      <c r="E94" s="10">
        <v>0.1</v>
      </c>
      <c r="F94" s="10">
        <v>15</v>
      </c>
      <c r="G94" s="10">
        <v>61.4</v>
      </c>
      <c r="P94" s="92" t="s">
        <v>10</v>
      </c>
      <c r="Q94" s="92"/>
    </row>
    <row r="95" spans="1:18" s="3" customFormat="1" ht="15.75" x14ac:dyDescent="0.25">
      <c r="A95" s="12" t="s">
        <v>11</v>
      </c>
      <c r="B95" s="13">
        <v>15</v>
      </c>
      <c r="C95" s="14"/>
      <c r="D95" s="14">
        <v>3.48</v>
      </c>
      <c r="E95" s="14">
        <v>4.46</v>
      </c>
      <c r="F95" s="14">
        <v>0</v>
      </c>
      <c r="G95" s="14">
        <v>36.4</v>
      </c>
      <c r="H95" s="15">
        <v>0.01</v>
      </c>
      <c r="I95" s="15">
        <v>0</v>
      </c>
      <c r="J95" s="15">
        <v>0.04</v>
      </c>
      <c r="K95" s="15">
        <v>0.11</v>
      </c>
      <c r="L95" s="15">
        <v>2.4</v>
      </c>
      <c r="M95" s="15">
        <v>3</v>
      </c>
      <c r="N95" s="16">
        <v>0</v>
      </c>
      <c r="O95" s="15">
        <v>0.02</v>
      </c>
      <c r="P95" s="91" t="s">
        <v>12</v>
      </c>
      <c r="Q95" s="93"/>
    </row>
    <row r="96" spans="1:18" ht="15.75" x14ac:dyDescent="0.25">
      <c r="A96" s="17" t="s">
        <v>13</v>
      </c>
      <c r="B96" s="13">
        <v>50</v>
      </c>
      <c r="C96" s="13"/>
      <c r="D96" s="14">
        <v>3.22</v>
      </c>
      <c r="E96" s="14">
        <v>0.4</v>
      </c>
      <c r="F96" s="14">
        <v>19.52</v>
      </c>
      <c r="G96" s="14">
        <v>96.8</v>
      </c>
      <c r="H96" s="71" t="s">
        <v>14</v>
      </c>
      <c r="I96" s="71"/>
      <c r="P96" s="93" t="s">
        <v>15</v>
      </c>
      <c r="Q96" s="93"/>
    </row>
    <row r="97" spans="1:17" ht="15.75" x14ac:dyDescent="0.25">
      <c r="A97" s="17"/>
      <c r="B97" s="18"/>
      <c r="C97" s="13"/>
      <c r="D97" s="19">
        <f>SUM(D93:D96)</f>
        <v>15.1</v>
      </c>
      <c r="E97" s="19">
        <f>SUM(E93:E96)</f>
        <v>16.759999999999998</v>
      </c>
      <c r="F97" s="19">
        <f>SUM(F93:F96)</f>
        <v>72.319999999999993</v>
      </c>
      <c r="G97" s="19">
        <f>SUM(G93:G96)</f>
        <v>486.59999999999997</v>
      </c>
      <c r="H97" s="71"/>
      <c r="I97" s="71"/>
      <c r="P97" s="70"/>
      <c r="Q97" s="70"/>
    </row>
    <row r="98" spans="1:17" ht="15.75" x14ac:dyDescent="0.25">
      <c r="A98" s="4" t="s">
        <v>16</v>
      </c>
      <c r="B98" s="6"/>
      <c r="C98" s="6"/>
      <c r="D98" s="7" t="s">
        <v>4</v>
      </c>
      <c r="E98" s="7" t="s">
        <v>5</v>
      </c>
      <c r="F98" s="7" t="s">
        <v>6</v>
      </c>
      <c r="G98" s="7" t="s">
        <v>7</v>
      </c>
      <c r="P98" s="90"/>
      <c r="Q98" s="90"/>
    </row>
    <row r="99" spans="1:17" ht="15.75" x14ac:dyDescent="0.25">
      <c r="A99" s="21" t="s">
        <v>63</v>
      </c>
      <c r="B99" s="13">
        <v>60</v>
      </c>
      <c r="C99" s="14"/>
      <c r="D99" s="14">
        <v>0.5</v>
      </c>
      <c r="E99" s="14">
        <v>3.1</v>
      </c>
      <c r="F99" s="14">
        <v>21.46</v>
      </c>
      <c r="G99" s="14">
        <v>39.03</v>
      </c>
      <c r="H99" s="71" t="s">
        <v>64</v>
      </c>
      <c r="I99" s="71"/>
      <c r="P99" s="71" t="s">
        <v>64</v>
      </c>
      <c r="Q99" s="71"/>
    </row>
    <row r="100" spans="1:17" ht="15.75" x14ac:dyDescent="0.25">
      <c r="A100" s="34" t="s">
        <v>102</v>
      </c>
      <c r="B100" s="6" t="s">
        <v>91</v>
      </c>
      <c r="C100" s="10"/>
      <c r="D100" s="15">
        <v>9.06</v>
      </c>
      <c r="E100" s="15">
        <v>7.89</v>
      </c>
      <c r="F100" s="14">
        <v>8.3450000000000006</v>
      </c>
      <c r="G100" s="14">
        <v>171.74</v>
      </c>
      <c r="P100" s="33" t="s">
        <v>65</v>
      </c>
      <c r="Q100" s="55"/>
    </row>
    <row r="101" spans="1:17" ht="15.75" x14ac:dyDescent="0.25">
      <c r="A101" s="17" t="s">
        <v>76</v>
      </c>
      <c r="B101" s="13">
        <v>200</v>
      </c>
      <c r="C101" s="10"/>
      <c r="D101" s="14">
        <v>13.4</v>
      </c>
      <c r="E101" s="14">
        <v>10.75</v>
      </c>
      <c r="F101" s="14">
        <v>18.8</v>
      </c>
      <c r="G101" s="47">
        <v>282.10000000000002</v>
      </c>
      <c r="P101" s="100" t="s">
        <v>22</v>
      </c>
      <c r="Q101" s="100"/>
    </row>
    <row r="102" spans="1:17" ht="15.75" x14ac:dyDescent="0.25">
      <c r="A102" s="34" t="s">
        <v>26</v>
      </c>
      <c r="B102" s="6">
        <v>50</v>
      </c>
      <c r="C102" s="6"/>
      <c r="D102" s="10">
        <v>2.5</v>
      </c>
      <c r="E102" s="10">
        <v>2.1</v>
      </c>
      <c r="F102" s="10">
        <v>2.0299999999999998</v>
      </c>
      <c r="G102" s="10">
        <v>38.83</v>
      </c>
      <c r="P102" s="35" t="s">
        <v>27</v>
      </c>
      <c r="Q102" s="73"/>
    </row>
    <row r="103" spans="1:17" ht="15.75" x14ac:dyDescent="0.25">
      <c r="A103" s="43" t="s">
        <v>55</v>
      </c>
      <c r="B103" s="6" t="s">
        <v>86</v>
      </c>
      <c r="C103" s="9"/>
      <c r="D103" s="10">
        <v>5.4</v>
      </c>
      <c r="E103" s="10">
        <v>0.4</v>
      </c>
      <c r="F103" s="10">
        <v>19.52</v>
      </c>
      <c r="G103" s="10">
        <v>96.8</v>
      </c>
      <c r="P103" s="93" t="s">
        <v>15</v>
      </c>
      <c r="Q103" s="93"/>
    </row>
    <row r="104" spans="1:17" ht="15.75" x14ac:dyDescent="0.25">
      <c r="A104" s="8" t="s">
        <v>28</v>
      </c>
      <c r="B104" s="6">
        <v>200</v>
      </c>
      <c r="C104" s="10"/>
      <c r="D104" s="10">
        <v>1.6</v>
      </c>
      <c r="E104" s="10">
        <v>0.4</v>
      </c>
      <c r="F104" s="14">
        <v>30.6</v>
      </c>
      <c r="G104" s="14">
        <v>125.2</v>
      </c>
      <c r="H104" s="11"/>
      <c r="P104" s="93" t="s">
        <v>29</v>
      </c>
      <c r="Q104" s="93"/>
    </row>
    <row r="105" spans="1:17" ht="15.75" x14ac:dyDescent="0.25">
      <c r="A105" s="8"/>
      <c r="B105" s="6"/>
      <c r="C105" s="10"/>
      <c r="D105" s="7">
        <f>SUM(D99:D104)</f>
        <v>32.46</v>
      </c>
      <c r="E105" s="7">
        <f>SUM(E99:E104)</f>
        <v>24.64</v>
      </c>
      <c r="F105" s="7">
        <f>SUM(F99:F104)</f>
        <v>100.755</v>
      </c>
      <c r="G105" s="7">
        <f>SUM(G99:G104)</f>
        <v>753.7</v>
      </c>
      <c r="H105" s="11"/>
      <c r="P105" s="70"/>
      <c r="Q105" s="70"/>
    </row>
    <row r="106" spans="1:17" ht="15.75" x14ac:dyDescent="0.25">
      <c r="A106" s="59" t="s">
        <v>84</v>
      </c>
      <c r="B106" s="18"/>
      <c r="C106" s="13"/>
      <c r="D106" s="7" t="s">
        <v>4</v>
      </c>
      <c r="E106" s="7" t="s">
        <v>5</v>
      </c>
      <c r="F106" s="7" t="s">
        <v>6</v>
      </c>
      <c r="G106" s="7" t="s">
        <v>7</v>
      </c>
      <c r="H106" s="11"/>
      <c r="P106" s="70"/>
      <c r="Q106" s="70"/>
    </row>
    <row r="107" spans="1:17" ht="15.75" x14ac:dyDescent="0.25">
      <c r="A107" s="43" t="s">
        <v>47</v>
      </c>
      <c r="B107" s="6">
        <v>200</v>
      </c>
      <c r="C107" s="9"/>
      <c r="D107" s="10">
        <v>0</v>
      </c>
      <c r="E107" s="10">
        <v>0.2</v>
      </c>
      <c r="F107" s="10">
        <v>32.200000000000003</v>
      </c>
      <c r="G107" s="10">
        <v>92</v>
      </c>
      <c r="H107" s="11"/>
      <c r="P107" s="70"/>
      <c r="Q107" s="70"/>
    </row>
    <row r="108" spans="1:17" ht="15.75" x14ac:dyDescent="0.25">
      <c r="A108" s="43" t="s">
        <v>163</v>
      </c>
      <c r="B108" s="6">
        <v>100</v>
      </c>
      <c r="C108" s="9"/>
      <c r="D108" s="10">
        <v>2.36</v>
      </c>
      <c r="E108" s="10">
        <v>3.62</v>
      </c>
      <c r="F108" s="10">
        <v>26.18</v>
      </c>
      <c r="G108" s="10">
        <v>84.2</v>
      </c>
      <c r="H108" s="11"/>
      <c r="P108" s="93" t="s">
        <v>15</v>
      </c>
      <c r="Q108" s="93"/>
    </row>
    <row r="109" spans="1:17" ht="15.75" x14ac:dyDescent="0.25">
      <c r="A109" s="8" t="s">
        <v>174</v>
      </c>
      <c r="B109" s="6">
        <v>140</v>
      </c>
      <c r="C109" s="10"/>
      <c r="D109" s="10">
        <v>0.52</v>
      </c>
      <c r="E109" s="10">
        <v>0.52</v>
      </c>
      <c r="F109" s="10">
        <v>12.74</v>
      </c>
      <c r="G109" s="10">
        <v>61.1</v>
      </c>
      <c r="H109" s="11"/>
      <c r="P109" s="93"/>
      <c r="Q109" s="93"/>
    </row>
    <row r="110" spans="1:17" ht="15.75" x14ac:dyDescent="0.25">
      <c r="A110" s="8"/>
      <c r="B110" s="6"/>
      <c r="C110" s="10"/>
      <c r="D110" s="7">
        <f>SUM(D109:D109)</f>
        <v>0.52</v>
      </c>
      <c r="E110" s="7">
        <f>SUM(E109:E109)</f>
        <v>0.52</v>
      </c>
      <c r="F110" s="7">
        <f>SUM(F109:F109)</f>
        <v>12.74</v>
      </c>
      <c r="G110" s="7">
        <f>SUM(G109:G109)</f>
        <v>61.1</v>
      </c>
      <c r="P110" s="90"/>
      <c r="Q110" s="90"/>
    </row>
    <row r="111" spans="1:17" ht="15.75" x14ac:dyDescent="0.25">
      <c r="A111" s="46" t="s">
        <v>71</v>
      </c>
      <c r="B111" s="6"/>
      <c r="C111" s="19"/>
      <c r="D111" s="19">
        <f>D97+D105+D110</f>
        <v>48.080000000000005</v>
      </c>
      <c r="E111" s="19">
        <f>E97+E105+E110</f>
        <v>41.92</v>
      </c>
      <c r="F111" s="19">
        <f>F97+F105+F110</f>
        <v>185.815</v>
      </c>
      <c r="G111" s="19">
        <f>G97+G105+G110</f>
        <v>1301.3999999999999</v>
      </c>
      <c r="P111" s="90"/>
      <c r="Q111" s="90"/>
    </row>
    <row r="112" spans="1:17" ht="15.75" x14ac:dyDescent="0.25">
      <c r="A112" s="51" t="s">
        <v>109</v>
      </c>
      <c r="B112" s="52"/>
      <c r="C112" s="52"/>
      <c r="D112" s="53"/>
      <c r="E112" s="53"/>
      <c r="F112" s="53"/>
      <c r="G112" s="53"/>
      <c r="P112" s="90"/>
      <c r="Q112" s="90"/>
    </row>
    <row r="113" spans="1:17" ht="15.75" x14ac:dyDescent="0.25">
      <c r="A113" s="5" t="s">
        <v>3</v>
      </c>
      <c r="B113" s="6"/>
      <c r="C113" s="6"/>
      <c r="D113" s="7" t="s">
        <v>4</v>
      </c>
      <c r="E113" s="7" t="s">
        <v>5</v>
      </c>
      <c r="F113" s="7" t="s">
        <v>6</v>
      </c>
      <c r="G113" s="7" t="s">
        <v>7</v>
      </c>
      <c r="H113" s="22" t="s">
        <v>72</v>
      </c>
      <c r="I113" s="22"/>
      <c r="P113" s="91"/>
      <c r="Q113" s="92"/>
    </row>
    <row r="114" spans="1:17" ht="15.75" x14ac:dyDescent="0.25">
      <c r="A114" s="21" t="s">
        <v>73</v>
      </c>
      <c r="B114" s="18" t="s">
        <v>116</v>
      </c>
      <c r="C114" s="14"/>
      <c r="D114" s="14">
        <v>8.3699999999999992</v>
      </c>
      <c r="E114" s="14">
        <v>10.3</v>
      </c>
      <c r="F114" s="14">
        <v>40.83</v>
      </c>
      <c r="G114" s="14">
        <v>242.18</v>
      </c>
      <c r="H114" s="93" t="s">
        <v>39</v>
      </c>
      <c r="I114" s="92"/>
      <c r="P114" s="91" t="s">
        <v>72</v>
      </c>
      <c r="Q114" s="92"/>
    </row>
    <row r="115" spans="1:17" ht="15.75" x14ac:dyDescent="0.25">
      <c r="A115" s="30" t="s">
        <v>97</v>
      </c>
      <c r="B115" s="26">
        <v>200</v>
      </c>
      <c r="C115" s="14"/>
      <c r="D115" s="15">
        <v>4.2</v>
      </c>
      <c r="E115" s="15">
        <v>3.62</v>
      </c>
      <c r="F115" s="15">
        <v>17.28</v>
      </c>
      <c r="G115" s="16">
        <v>118.66</v>
      </c>
      <c r="H115" s="91" t="s">
        <v>39</v>
      </c>
      <c r="I115" s="93"/>
      <c r="P115" s="90" t="s">
        <v>98</v>
      </c>
      <c r="Q115" s="90"/>
    </row>
    <row r="116" spans="1:17" ht="15.75" x14ac:dyDescent="0.25">
      <c r="A116" s="12" t="s">
        <v>35</v>
      </c>
      <c r="B116" s="13">
        <v>15</v>
      </c>
      <c r="C116" s="14"/>
      <c r="D116" s="14">
        <v>0.1</v>
      </c>
      <c r="E116" s="14">
        <v>8.25</v>
      </c>
      <c r="F116" s="14">
        <v>0.13</v>
      </c>
      <c r="G116" s="14">
        <v>74.8</v>
      </c>
      <c r="P116" s="93" t="s">
        <v>36</v>
      </c>
      <c r="Q116" s="93"/>
    </row>
    <row r="117" spans="1:17" ht="15.75" x14ac:dyDescent="0.25">
      <c r="A117" s="17" t="s">
        <v>13</v>
      </c>
      <c r="B117" s="18" t="s">
        <v>147</v>
      </c>
      <c r="C117" s="13"/>
      <c r="D117" s="14">
        <v>3.22</v>
      </c>
      <c r="E117" s="14">
        <v>0.4</v>
      </c>
      <c r="F117" s="14">
        <v>19.52</v>
      </c>
      <c r="G117" s="14">
        <v>96.8</v>
      </c>
      <c r="P117" s="93" t="s">
        <v>15</v>
      </c>
      <c r="Q117" s="93"/>
    </row>
    <row r="118" spans="1:17" ht="15.75" x14ac:dyDescent="0.25">
      <c r="A118" s="40"/>
      <c r="B118" s="18"/>
      <c r="C118" s="13"/>
      <c r="D118" s="19">
        <f>SUM(D114:D117)</f>
        <v>15.89</v>
      </c>
      <c r="E118" s="19">
        <f>SUM(E114:E117)</f>
        <v>22.57</v>
      </c>
      <c r="F118" s="19">
        <f>SUM(F114:F117)</f>
        <v>77.760000000000005</v>
      </c>
      <c r="G118" s="19">
        <f>SUM(G114:G117)</f>
        <v>532.44000000000005</v>
      </c>
      <c r="P118" s="90"/>
      <c r="Q118" s="90"/>
    </row>
    <row r="119" spans="1:17" ht="15.75" x14ac:dyDescent="0.25">
      <c r="A119" s="4" t="s">
        <v>16</v>
      </c>
      <c r="B119" s="6"/>
      <c r="C119" s="6"/>
      <c r="D119" s="7" t="s">
        <v>4</v>
      </c>
      <c r="E119" s="7" t="s">
        <v>5</v>
      </c>
      <c r="F119" s="7" t="s">
        <v>6</v>
      </c>
      <c r="G119" s="7" t="s">
        <v>7</v>
      </c>
      <c r="H119" s="71" t="s">
        <v>64</v>
      </c>
      <c r="I119" s="71"/>
      <c r="P119" s="91"/>
      <c r="Q119" s="93"/>
    </row>
    <row r="120" spans="1:17" ht="15.75" x14ac:dyDescent="0.25">
      <c r="A120" s="21" t="s">
        <v>74</v>
      </c>
      <c r="B120" s="13">
        <v>60</v>
      </c>
      <c r="C120" s="14"/>
      <c r="D120" s="15">
        <v>0.96</v>
      </c>
      <c r="E120" s="15">
        <v>4.5599999999999996</v>
      </c>
      <c r="F120" s="15">
        <v>3.18</v>
      </c>
      <c r="G120" s="15">
        <v>56.58</v>
      </c>
      <c r="H120" s="70" t="s">
        <v>111</v>
      </c>
      <c r="I120" s="71"/>
      <c r="P120" s="91" t="s">
        <v>75</v>
      </c>
      <c r="Q120" s="93"/>
    </row>
    <row r="121" spans="1:17" ht="15.75" x14ac:dyDescent="0.25">
      <c r="A121" s="21" t="s">
        <v>150</v>
      </c>
      <c r="B121" s="18" t="s">
        <v>91</v>
      </c>
      <c r="C121" s="14"/>
      <c r="D121" s="15">
        <v>9.36</v>
      </c>
      <c r="E121" s="15">
        <v>9.0399999999999991</v>
      </c>
      <c r="F121" s="14">
        <v>15.22</v>
      </c>
      <c r="G121" s="47">
        <v>176.93</v>
      </c>
      <c r="H121" s="22" t="s">
        <v>112</v>
      </c>
      <c r="I121" s="22"/>
      <c r="P121" s="90" t="s">
        <v>113</v>
      </c>
      <c r="Q121" s="90"/>
    </row>
    <row r="122" spans="1:17" ht="15.75" x14ac:dyDescent="0.25">
      <c r="A122" s="30" t="s">
        <v>44</v>
      </c>
      <c r="B122" s="15">
        <v>200</v>
      </c>
      <c r="C122" s="15"/>
      <c r="D122" s="14">
        <v>10.93</v>
      </c>
      <c r="E122" s="14">
        <v>12.6</v>
      </c>
      <c r="F122" s="14">
        <v>32.72</v>
      </c>
      <c r="G122" s="14">
        <v>285.95</v>
      </c>
      <c r="H122" s="22" t="s">
        <v>45</v>
      </c>
      <c r="I122" s="22"/>
      <c r="P122" s="33" t="s">
        <v>46</v>
      </c>
      <c r="Q122" s="33"/>
    </row>
    <row r="123" spans="1:17" ht="15.75" x14ac:dyDescent="0.25">
      <c r="A123" s="34" t="s">
        <v>26</v>
      </c>
      <c r="B123" s="6">
        <v>50</v>
      </c>
      <c r="C123" s="6"/>
      <c r="D123" s="10">
        <v>2.5</v>
      </c>
      <c r="E123" s="10">
        <v>2.1</v>
      </c>
      <c r="F123" s="10">
        <v>2.0299999999999998</v>
      </c>
      <c r="G123" s="10">
        <v>38.83</v>
      </c>
      <c r="P123" s="58" t="s">
        <v>27</v>
      </c>
      <c r="Q123" s="72"/>
    </row>
    <row r="124" spans="1:17" ht="15.75" x14ac:dyDescent="0.25">
      <c r="A124" s="43" t="s">
        <v>55</v>
      </c>
      <c r="B124" s="6" t="s">
        <v>86</v>
      </c>
      <c r="C124" s="9"/>
      <c r="D124" s="10">
        <v>5.4</v>
      </c>
      <c r="E124" s="10">
        <v>0.4</v>
      </c>
      <c r="F124" s="10">
        <v>19.52</v>
      </c>
      <c r="G124" s="10">
        <v>96.8</v>
      </c>
      <c r="H124" s="11"/>
      <c r="P124" s="93" t="s">
        <v>15</v>
      </c>
      <c r="Q124" s="93"/>
    </row>
    <row r="125" spans="1:17" s="29" customFormat="1" ht="15.75" x14ac:dyDescent="0.25">
      <c r="A125" s="8" t="s">
        <v>28</v>
      </c>
      <c r="B125" s="6">
        <v>200</v>
      </c>
      <c r="C125" s="10"/>
      <c r="D125" s="10">
        <v>1.6</v>
      </c>
      <c r="E125" s="10">
        <v>0.4</v>
      </c>
      <c r="F125" s="14">
        <v>30.6</v>
      </c>
      <c r="G125" s="14">
        <v>125.2</v>
      </c>
      <c r="H125" s="32"/>
      <c r="I125" s="32"/>
      <c r="J125" s="32"/>
      <c r="K125" s="32"/>
      <c r="L125" s="32"/>
      <c r="M125" s="32"/>
      <c r="N125" s="32"/>
      <c r="O125" s="32"/>
      <c r="P125" s="93" t="s">
        <v>29</v>
      </c>
      <c r="Q125" s="93"/>
    </row>
    <row r="126" spans="1:17" ht="15.75" x14ac:dyDescent="0.25">
      <c r="A126" s="8"/>
      <c r="B126" s="6"/>
      <c r="C126" s="10"/>
      <c r="D126" s="7">
        <f>SUM(D120:D125)</f>
        <v>30.75</v>
      </c>
      <c r="E126" s="7">
        <f t="shared" ref="E126:G126" si="12">SUM(E120:E125)</f>
        <v>29.099999999999994</v>
      </c>
      <c r="F126" s="7">
        <f t="shared" si="12"/>
        <v>103.27000000000001</v>
      </c>
      <c r="G126" s="7">
        <f t="shared" si="12"/>
        <v>780.29000000000008</v>
      </c>
      <c r="H126" s="32"/>
      <c r="I126" s="32"/>
      <c r="J126" s="32"/>
      <c r="K126" s="32"/>
      <c r="L126" s="32"/>
      <c r="M126" s="32"/>
      <c r="N126" s="32"/>
      <c r="O126" s="32"/>
      <c r="P126" s="70"/>
      <c r="Q126" s="70"/>
    </row>
    <row r="127" spans="1:17" ht="15.75" x14ac:dyDescent="0.25">
      <c r="A127" s="59" t="s">
        <v>84</v>
      </c>
      <c r="B127" s="6"/>
      <c r="C127" s="10"/>
      <c r="D127" s="7" t="s">
        <v>4</v>
      </c>
      <c r="E127" s="7" t="s">
        <v>5</v>
      </c>
      <c r="F127" s="7" t="s">
        <v>6</v>
      </c>
      <c r="G127" s="7" t="s">
        <v>7</v>
      </c>
      <c r="H127" s="32"/>
      <c r="I127" s="32"/>
      <c r="J127" s="32"/>
      <c r="K127" s="32"/>
      <c r="L127" s="32"/>
      <c r="M127" s="32"/>
      <c r="N127" s="32"/>
      <c r="O127" s="32"/>
      <c r="P127" s="70"/>
      <c r="Q127" s="70"/>
    </row>
    <row r="128" spans="1:17" ht="15.75" x14ac:dyDescent="0.25">
      <c r="A128" s="43" t="s">
        <v>47</v>
      </c>
      <c r="B128" s="6">
        <v>200</v>
      </c>
      <c r="C128" s="9"/>
      <c r="D128" s="10">
        <v>0</v>
      </c>
      <c r="E128" s="10">
        <v>0.2</v>
      </c>
      <c r="F128" s="10">
        <v>32.200000000000003</v>
      </c>
      <c r="G128" s="10">
        <v>92</v>
      </c>
      <c r="H128" s="11"/>
      <c r="P128" s="70"/>
      <c r="Q128" s="70"/>
    </row>
    <row r="129" spans="1:17" ht="15.75" x14ac:dyDescent="0.25">
      <c r="A129" s="8" t="s">
        <v>31</v>
      </c>
      <c r="B129" s="6">
        <v>150</v>
      </c>
      <c r="C129" s="10"/>
      <c r="D129" s="10">
        <v>0.52</v>
      </c>
      <c r="E129" s="10">
        <v>0.52</v>
      </c>
      <c r="F129" s="10">
        <v>12.74</v>
      </c>
      <c r="G129" s="10">
        <v>61.1</v>
      </c>
      <c r="H129" s="32"/>
      <c r="I129" s="32"/>
      <c r="J129" s="32"/>
      <c r="K129" s="32"/>
      <c r="L129" s="32"/>
      <c r="M129" s="32"/>
      <c r="N129" s="32"/>
      <c r="O129" s="32"/>
      <c r="P129" s="70"/>
      <c r="Q129" s="70"/>
    </row>
    <row r="130" spans="1:17" ht="15.75" x14ac:dyDescent="0.25">
      <c r="A130" s="30"/>
      <c r="B130" s="26"/>
      <c r="C130" s="14"/>
      <c r="D130" s="19">
        <f>SUM(D129)</f>
        <v>0.52</v>
      </c>
      <c r="E130" s="19">
        <f t="shared" ref="E130:G130" si="13">SUM(E129)</f>
        <v>0.52</v>
      </c>
      <c r="F130" s="19">
        <f t="shared" si="13"/>
        <v>12.74</v>
      </c>
      <c r="G130" s="19">
        <f t="shared" si="13"/>
        <v>61.1</v>
      </c>
      <c r="P130" s="90"/>
      <c r="Q130" s="90"/>
    </row>
    <row r="131" spans="1:17" ht="15.75" x14ac:dyDescent="0.25">
      <c r="A131" s="46" t="s">
        <v>114</v>
      </c>
      <c r="B131" s="6"/>
      <c r="C131" s="19"/>
      <c r="D131" s="19">
        <f>D118+D126+D130</f>
        <v>47.160000000000004</v>
      </c>
      <c r="E131" s="19">
        <f t="shared" ref="E131:G131" si="14">E118+E126+E130</f>
        <v>52.19</v>
      </c>
      <c r="F131" s="19">
        <f t="shared" si="14"/>
        <v>193.77000000000004</v>
      </c>
      <c r="G131" s="19">
        <f t="shared" si="14"/>
        <v>1373.83</v>
      </c>
      <c r="P131" s="90"/>
      <c r="Q131" s="90"/>
    </row>
    <row r="132" spans="1:17" ht="15.75" x14ac:dyDescent="0.25">
      <c r="A132" s="51" t="s">
        <v>115</v>
      </c>
      <c r="B132" s="52"/>
      <c r="C132" s="52"/>
      <c r="D132" s="53"/>
      <c r="E132" s="53"/>
      <c r="F132" s="53"/>
      <c r="G132" s="53"/>
      <c r="P132" s="90"/>
      <c r="Q132" s="90"/>
    </row>
    <row r="133" spans="1:17" ht="15.75" x14ac:dyDescent="0.25">
      <c r="A133" s="5" t="s">
        <v>3</v>
      </c>
      <c r="B133" s="6"/>
      <c r="C133" s="6"/>
      <c r="D133" s="7" t="s">
        <v>4</v>
      </c>
      <c r="E133" s="7" t="s">
        <v>5</v>
      </c>
      <c r="F133" s="7" t="s">
        <v>6</v>
      </c>
      <c r="G133" s="7" t="s">
        <v>7</v>
      </c>
      <c r="H133" s="22" t="s">
        <v>77</v>
      </c>
      <c r="I133" s="22"/>
      <c r="P133" s="90"/>
      <c r="Q133" s="90"/>
    </row>
    <row r="134" spans="1:17" ht="15.75" x14ac:dyDescent="0.25">
      <c r="A134" s="8" t="s">
        <v>145</v>
      </c>
      <c r="B134" s="6">
        <v>200</v>
      </c>
      <c r="C134" s="9"/>
      <c r="D134" s="10">
        <v>10.24</v>
      </c>
      <c r="E134" s="10">
        <v>12.36</v>
      </c>
      <c r="F134" s="10">
        <v>35.92</v>
      </c>
      <c r="G134" s="10">
        <v>293.5</v>
      </c>
      <c r="P134" s="98" t="s">
        <v>8</v>
      </c>
      <c r="Q134" s="99"/>
    </row>
    <row r="135" spans="1:17" ht="15.75" x14ac:dyDescent="0.25">
      <c r="A135" s="43" t="s">
        <v>9</v>
      </c>
      <c r="B135" s="6">
        <v>200</v>
      </c>
      <c r="C135" s="54"/>
      <c r="D135" s="10">
        <v>0.2</v>
      </c>
      <c r="E135" s="10">
        <v>0.1</v>
      </c>
      <c r="F135" s="10">
        <v>15</v>
      </c>
      <c r="G135" s="10">
        <v>61.4</v>
      </c>
      <c r="H135" s="71" t="s">
        <v>117</v>
      </c>
      <c r="I135" s="71"/>
      <c r="P135" s="72" t="s">
        <v>10</v>
      </c>
      <c r="Q135" s="72"/>
    </row>
    <row r="136" spans="1:17" ht="15.75" x14ac:dyDescent="0.25">
      <c r="A136" s="21" t="s">
        <v>11</v>
      </c>
      <c r="B136" s="13">
        <v>15</v>
      </c>
      <c r="C136" s="14"/>
      <c r="D136" s="14">
        <v>3.48</v>
      </c>
      <c r="E136" s="14">
        <v>4.46</v>
      </c>
      <c r="F136" s="14">
        <v>0</v>
      </c>
      <c r="G136" s="14">
        <v>36.4</v>
      </c>
      <c r="P136" s="69" t="s">
        <v>118</v>
      </c>
      <c r="Q136" s="70"/>
    </row>
    <row r="137" spans="1:17" ht="15.75" x14ac:dyDescent="0.25">
      <c r="A137" s="17" t="s">
        <v>13</v>
      </c>
      <c r="B137" s="18" t="s">
        <v>147</v>
      </c>
      <c r="C137" s="13"/>
      <c r="D137" s="14">
        <v>3.22</v>
      </c>
      <c r="E137" s="14">
        <v>0.4</v>
      </c>
      <c r="F137" s="14">
        <v>19.52</v>
      </c>
      <c r="G137" s="14">
        <v>96.8</v>
      </c>
      <c r="P137" s="93" t="s">
        <v>15</v>
      </c>
      <c r="Q137" s="93"/>
    </row>
    <row r="138" spans="1:17" ht="15.75" x14ac:dyDescent="0.25">
      <c r="A138" s="40"/>
      <c r="B138" s="18"/>
      <c r="C138" s="13"/>
      <c r="D138" s="19">
        <f>SUM(D134:D137)</f>
        <v>17.14</v>
      </c>
      <c r="E138" s="19">
        <f>SUM(E134:E137)</f>
        <v>17.319999999999997</v>
      </c>
      <c r="F138" s="19">
        <f>SUM(F134:F137)</f>
        <v>70.44</v>
      </c>
      <c r="G138" s="19">
        <f>SUM(G134:G137)</f>
        <v>488.09999999999997</v>
      </c>
      <c r="P138" s="70"/>
      <c r="Q138" s="70"/>
    </row>
    <row r="139" spans="1:17" ht="15.75" x14ac:dyDescent="0.25">
      <c r="A139" s="4" t="s">
        <v>16</v>
      </c>
      <c r="B139" s="6"/>
      <c r="C139" s="6"/>
      <c r="D139" s="7" t="s">
        <v>4</v>
      </c>
      <c r="E139" s="7" t="s">
        <v>5</v>
      </c>
      <c r="F139" s="7" t="s">
        <v>6</v>
      </c>
      <c r="G139" s="7" t="s">
        <v>7</v>
      </c>
      <c r="P139" s="93"/>
      <c r="Q139" s="93"/>
    </row>
    <row r="140" spans="1:17" ht="15.75" x14ac:dyDescent="0.25">
      <c r="A140" s="30" t="s">
        <v>41</v>
      </c>
      <c r="B140" s="6">
        <v>60</v>
      </c>
      <c r="C140" s="8"/>
      <c r="D140" s="10">
        <v>0.64</v>
      </c>
      <c r="E140" s="10">
        <v>2.44</v>
      </c>
      <c r="F140" s="10">
        <v>2.64</v>
      </c>
      <c r="G140" s="10">
        <v>87.6</v>
      </c>
      <c r="P140" s="92" t="s">
        <v>42</v>
      </c>
      <c r="Q140" s="92"/>
    </row>
    <row r="141" spans="1:17" ht="15.75" x14ac:dyDescent="0.25">
      <c r="A141" s="17" t="s">
        <v>120</v>
      </c>
      <c r="B141" s="18" t="s">
        <v>91</v>
      </c>
      <c r="C141" s="10"/>
      <c r="D141" s="15">
        <v>7.67</v>
      </c>
      <c r="E141" s="15">
        <v>10.55</v>
      </c>
      <c r="F141" s="14">
        <v>21.97</v>
      </c>
      <c r="G141" s="47">
        <v>173.72</v>
      </c>
      <c r="P141" s="71" t="s">
        <v>119</v>
      </c>
      <c r="Q141" s="71"/>
    </row>
    <row r="142" spans="1:17" ht="15.75" x14ac:dyDescent="0.25">
      <c r="A142" s="8" t="s">
        <v>121</v>
      </c>
      <c r="B142" s="6">
        <v>200</v>
      </c>
      <c r="C142" s="6"/>
      <c r="D142" s="10">
        <v>10.09</v>
      </c>
      <c r="E142" s="10">
        <v>11.32</v>
      </c>
      <c r="F142" s="10">
        <v>28.48</v>
      </c>
      <c r="G142" s="10">
        <v>372</v>
      </c>
      <c r="P142" s="71" t="s">
        <v>122</v>
      </c>
      <c r="Q142" s="71"/>
    </row>
    <row r="143" spans="1:17" ht="15.75" x14ac:dyDescent="0.25">
      <c r="A143" s="43" t="s">
        <v>123</v>
      </c>
      <c r="B143" s="6" t="s">
        <v>86</v>
      </c>
      <c r="C143" s="9"/>
      <c r="D143" s="10">
        <v>5.4</v>
      </c>
      <c r="E143" s="10">
        <v>0.4</v>
      </c>
      <c r="F143" s="10">
        <v>19.52</v>
      </c>
      <c r="G143" s="10">
        <v>96.8</v>
      </c>
      <c r="P143" s="70" t="s">
        <v>15</v>
      </c>
      <c r="Q143" s="70"/>
    </row>
    <row r="144" spans="1:17" ht="15.75" x14ac:dyDescent="0.25">
      <c r="A144" s="8" t="s">
        <v>28</v>
      </c>
      <c r="B144" s="6">
        <v>200</v>
      </c>
      <c r="C144" s="10"/>
      <c r="D144" s="10">
        <v>1.6</v>
      </c>
      <c r="E144" s="10">
        <v>0.4</v>
      </c>
      <c r="F144" s="14">
        <v>30.6</v>
      </c>
      <c r="G144" s="14">
        <v>125.2</v>
      </c>
      <c r="H144" s="11"/>
      <c r="P144" s="93" t="s">
        <v>29</v>
      </c>
      <c r="Q144" s="93"/>
    </row>
    <row r="145" spans="1:17" ht="15.75" x14ac:dyDescent="0.25">
      <c r="A145" s="8"/>
      <c r="B145" s="6"/>
      <c r="C145" s="10"/>
      <c r="D145" s="7">
        <f>SUM(D140:D144)</f>
        <v>25.4</v>
      </c>
      <c r="E145" s="7">
        <f t="shared" ref="E145:G145" si="15">SUM(E140:E144)</f>
        <v>25.11</v>
      </c>
      <c r="F145" s="7">
        <f t="shared" si="15"/>
        <v>103.21000000000001</v>
      </c>
      <c r="G145" s="7">
        <f t="shared" si="15"/>
        <v>855.31999999999994</v>
      </c>
      <c r="H145" s="11"/>
      <c r="P145" s="70"/>
      <c r="Q145" s="70"/>
    </row>
    <row r="146" spans="1:17" ht="15.75" x14ac:dyDescent="0.25">
      <c r="A146" s="59" t="s">
        <v>84</v>
      </c>
      <c r="B146" s="6"/>
      <c r="C146" s="10"/>
      <c r="D146" s="7" t="s">
        <v>4</v>
      </c>
      <c r="E146" s="7" t="s">
        <v>5</v>
      </c>
      <c r="F146" s="7" t="s">
        <v>6</v>
      </c>
      <c r="G146" s="7" t="s">
        <v>7</v>
      </c>
      <c r="P146" s="70"/>
      <c r="Q146" s="70"/>
    </row>
    <row r="147" spans="1:17" ht="15.75" x14ac:dyDescent="0.25">
      <c r="A147" s="43" t="s">
        <v>47</v>
      </c>
      <c r="B147" s="6">
        <v>200</v>
      </c>
      <c r="C147" s="9"/>
      <c r="D147" s="10">
        <v>0</v>
      </c>
      <c r="E147" s="10">
        <v>0.2</v>
      </c>
      <c r="F147" s="10">
        <v>32.200000000000003</v>
      </c>
      <c r="G147" s="10">
        <v>92</v>
      </c>
      <c r="P147" s="70"/>
      <c r="Q147" s="70"/>
    </row>
    <row r="148" spans="1:17" ht="15.75" x14ac:dyDescent="0.25">
      <c r="A148" s="43" t="s">
        <v>163</v>
      </c>
      <c r="B148" s="6">
        <v>100</v>
      </c>
      <c r="C148" s="9"/>
      <c r="D148" s="10">
        <v>2.36</v>
      </c>
      <c r="E148" s="10">
        <v>3.62</v>
      </c>
      <c r="F148" s="10">
        <v>26.18</v>
      </c>
      <c r="G148" s="10">
        <v>84.2</v>
      </c>
      <c r="P148" s="70" t="s">
        <v>85</v>
      </c>
      <c r="Q148" s="70"/>
    </row>
    <row r="149" spans="1:17" ht="15.75" x14ac:dyDescent="0.25">
      <c r="A149" s="43"/>
      <c r="B149" s="6"/>
      <c r="C149" s="9"/>
      <c r="D149" s="7">
        <f>SUM(D147:D148)</f>
        <v>2.36</v>
      </c>
      <c r="E149" s="7">
        <f t="shared" ref="E149:G149" si="16">SUM(E147:E148)</f>
        <v>3.8200000000000003</v>
      </c>
      <c r="F149" s="7">
        <f t="shared" si="16"/>
        <v>58.38</v>
      </c>
      <c r="G149" s="7">
        <f t="shared" si="16"/>
        <v>176.2</v>
      </c>
      <c r="P149" s="90"/>
      <c r="Q149" s="90"/>
    </row>
    <row r="150" spans="1:17" ht="15.75" x14ac:dyDescent="0.25">
      <c r="A150" s="46" t="s">
        <v>124</v>
      </c>
      <c r="B150" s="6"/>
      <c r="C150" s="19"/>
      <c r="D150" s="19">
        <f>D138+D145+D149</f>
        <v>44.9</v>
      </c>
      <c r="E150" s="19">
        <f t="shared" ref="E150:G150" si="17">E138+E145+E149</f>
        <v>46.249999999999993</v>
      </c>
      <c r="F150" s="19">
        <f t="shared" si="17"/>
        <v>232.03</v>
      </c>
      <c r="G150" s="19">
        <f t="shared" si="17"/>
        <v>1519.62</v>
      </c>
      <c r="P150" s="90"/>
      <c r="Q150" s="90"/>
    </row>
    <row r="151" spans="1:17" ht="15.75" x14ac:dyDescent="0.25">
      <c r="A151" s="51" t="s">
        <v>125</v>
      </c>
      <c r="B151" s="52"/>
      <c r="C151" s="52"/>
      <c r="D151" s="53"/>
      <c r="E151" s="53"/>
      <c r="F151" s="53"/>
      <c r="G151" s="53"/>
      <c r="P151" s="90"/>
      <c r="Q151" s="90"/>
    </row>
    <row r="152" spans="1:17" ht="15.75" x14ac:dyDescent="0.25">
      <c r="A152" s="5" t="s">
        <v>3</v>
      </c>
      <c r="B152" s="6"/>
      <c r="C152" s="6"/>
      <c r="D152" s="7" t="s">
        <v>4</v>
      </c>
      <c r="E152" s="7" t="s">
        <v>5</v>
      </c>
      <c r="F152" s="7" t="s">
        <v>6</v>
      </c>
      <c r="G152" s="7" t="s">
        <v>7</v>
      </c>
      <c r="H152" s="39" t="s">
        <v>34</v>
      </c>
      <c r="I152" s="39"/>
      <c r="J152" s="29"/>
      <c r="K152" s="29"/>
      <c r="L152" s="29"/>
      <c r="M152" s="29"/>
      <c r="N152" s="29"/>
      <c r="O152" s="29"/>
      <c r="P152" s="98"/>
      <c r="Q152" s="99"/>
    </row>
    <row r="153" spans="1:17" ht="15.75" x14ac:dyDescent="0.25">
      <c r="A153" s="23" t="s">
        <v>146</v>
      </c>
      <c r="B153" s="24" t="s">
        <v>126</v>
      </c>
      <c r="C153" s="25"/>
      <c r="D153" s="25">
        <v>12.26</v>
      </c>
      <c r="E153" s="25">
        <v>7.75</v>
      </c>
      <c r="F153" s="25">
        <v>29.81</v>
      </c>
      <c r="G153" s="25">
        <v>264.16000000000003</v>
      </c>
      <c r="H153" s="93" t="s">
        <v>39</v>
      </c>
      <c r="I153" s="92"/>
      <c r="P153" s="98" t="s">
        <v>8</v>
      </c>
      <c r="Q153" s="99"/>
    </row>
    <row r="154" spans="1:17" ht="15.75" x14ac:dyDescent="0.25">
      <c r="A154" s="21" t="s">
        <v>110</v>
      </c>
      <c r="B154" s="18" t="s">
        <v>38</v>
      </c>
      <c r="C154" s="14"/>
      <c r="D154" s="14">
        <v>0</v>
      </c>
      <c r="E154" s="14">
        <v>0.4</v>
      </c>
      <c r="F154" s="14">
        <v>18.8</v>
      </c>
      <c r="G154" s="14">
        <v>62.4</v>
      </c>
      <c r="H154" s="15">
        <v>0.01</v>
      </c>
      <c r="I154" s="15">
        <v>0</v>
      </c>
      <c r="J154" s="15">
        <v>0.04</v>
      </c>
      <c r="K154" s="15">
        <v>0.11</v>
      </c>
      <c r="L154" s="15">
        <v>2.4</v>
      </c>
      <c r="M154" s="15">
        <v>3</v>
      </c>
      <c r="N154" s="16">
        <v>0</v>
      </c>
      <c r="O154" s="15">
        <v>0.02</v>
      </c>
      <c r="P154" s="72" t="s">
        <v>40</v>
      </c>
      <c r="Q154" s="72"/>
    </row>
    <row r="155" spans="1:17" ht="15.75" x14ac:dyDescent="0.25">
      <c r="A155" s="12" t="s">
        <v>35</v>
      </c>
      <c r="B155" s="13">
        <v>15</v>
      </c>
      <c r="C155" s="14"/>
      <c r="D155" s="14">
        <v>0.1</v>
      </c>
      <c r="E155" s="14">
        <v>8.25</v>
      </c>
      <c r="F155" s="14">
        <v>0.13</v>
      </c>
      <c r="G155" s="14">
        <v>74.8</v>
      </c>
      <c r="P155" s="70" t="s">
        <v>36</v>
      </c>
      <c r="Q155" s="70"/>
    </row>
    <row r="156" spans="1:17" ht="15.75" x14ac:dyDescent="0.25">
      <c r="A156" s="17" t="s">
        <v>13</v>
      </c>
      <c r="B156" s="18" t="s">
        <v>147</v>
      </c>
      <c r="C156" s="13"/>
      <c r="D156" s="14">
        <v>3.22</v>
      </c>
      <c r="E156" s="14">
        <v>0.4</v>
      </c>
      <c r="F156" s="14">
        <v>19.52</v>
      </c>
      <c r="G156" s="14">
        <v>96.8</v>
      </c>
      <c r="P156" s="93" t="s">
        <v>15</v>
      </c>
      <c r="Q156" s="93"/>
    </row>
    <row r="157" spans="1:17" ht="15.75" x14ac:dyDescent="0.25">
      <c r="A157" s="40"/>
      <c r="B157" s="18"/>
      <c r="C157" s="13"/>
      <c r="D157" s="19">
        <f>SUM(D153:D156)</f>
        <v>15.58</v>
      </c>
      <c r="E157" s="19">
        <f>SUM(E153:E156)</f>
        <v>16.799999999999997</v>
      </c>
      <c r="F157" s="19">
        <f>SUM(F153:F156)</f>
        <v>68.260000000000005</v>
      </c>
      <c r="G157" s="19">
        <f>SUM(G153:G156)</f>
        <v>498.16</v>
      </c>
      <c r="P157" s="90"/>
      <c r="Q157" s="90"/>
    </row>
    <row r="158" spans="1:17" ht="15.75" x14ac:dyDescent="0.25">
      <c r="A158" s="4" t="s">
        <v>16</v>
      </c>
      <c r="B158" s="6"/>
      <c r="C158" s="6"/>
      <c r="D158" s="7" t="s">
        <v>4</v>
      </c>
      <c r="E158" s="7" t="s">
        <v>5</v>
      </c>
      <c r="F158" s="7" t="s">
        <v>6</v>
      </c>
      <c r="G158" s="7" t="s">
        <v>7</v>
      </c>
      <c r="P158" s="100"/>
      <c r="Q158" s="100"/>
    </row>
    <row r="159" spans="1:17" ht="16.5" x14ac:dyDescent="0.3">
      <c r="A159" s="34" t="s">
        <v>127</v>
      </c>
      <c r="B159" s="6">
        <v>60</v>
      </c>
      <c r="C159" s="6"/>
      <c r="D159" s="15">
        <v>0.96</v>
      </c>
      <c r="E159" s="15">
        <v>4.5599999999999996</v>
      </c>
      <c r="F159" s="15">
        <v>3.016</v>
      </c>
      <c r="G159" s="15">
        <v>56.48</v>
      </c>
      <c r="H159" s="83" t="s">
        <v>128</v>
      </c>
      <c r="I159" s="41"/>
      <c r="J159" s="84"/>
      <c r="K159" s="84"/>
      <c r="L159" s="84"/>
      <c r="M159" s="84"/>
      <c r="N159" s="84"/>
      <c r="O159" s="84"/>
      <c r="P159" s="100" t="s">
        <v>129</v>
      </c>
      <c r="Q159" s="100"/>
    </row>
    <row r="160" spans="1:17" ht="15.75" x14ac:dyDescent="0.25">
      <c r="A160" s="21" t="s">
        <v>151</v>
      </c>
      <c r="B160" s="18" t="s">
        <v>93</v>
      </c>
      <c r="C160" s="14"/>
      <c r="D160" s="14">
        <v>8.1999999999999993</v>
      </c>
      <c r="E160" s="14">
        <v>6.8</v>
      </c>
      <c r="F160" s="14">
        <v>13</v>
      </c>
      <c r="G160" s="14">
        <v>178.48</v>
      </c>
      <c r="H160" s="22" t="s">
        <v>45</v>
      </c>
      <c r="I160" s="22"/>
      <c r="P160" s="71" t="s">
        <v>78</v>
      </c>
      <c r="Q160" s="71"/>
    </row>
    <row r="161" spans="1:17" ht="15.75" x14ac:dyDescent="0.25">
      <c r="A161" s="23" t="s">
        <v>167</v>
      </c>
      <c r="B161" s="24">
        <v>90</v>
      </c>
      <c r="C161" s="25"/>
      <c r="D161" s="25">
        <v>8.4</v>
      </c>
      <c r="E161" s="26">
        <v>9.4499999999999993</v>
      </c>
      <c r="F161" s="25">
        <v>4</v>
      </c>
      <c r="G161" s="25">
        <v>136.9</v>
      </c>
      <c r="H161" s="27" t="s">
        <v>21</v>
      </c>
      <c r="I161" s="28"/>
      <c r="J161" s="29"/>
      <c r="K161" s="29"/>
      <c r="L161" s="29"/>
      <c r="M161" s="29"/>
      <c r="N161" s="29"/>
      <c r="O161" s="29"/>
      <c r="P161" s="88" t="s">
        <v>22</v>
      </c>
      <c r="Q161" s="88"/>
    </row>
    <row r="162" spans="1:17" ht="15.75" x14ac:dyDescent="0.25">
      <c r="A162" s="56" t="s">
        <v>67</v>
      </c>
      <c r="B162" s="24">
        <v>150</v>
      </c>
      <c r="C162" s="57"/>
      <c r="D162" s="25">
        <v>3.645</v>
      </c>
      <c r="E162" s="26">
        <v>5.37</v>
      </c>
      <c r="F162" s="25">
        <v>26.69</v>
      </c>
      <c r="G162" s="49">
        <v>209.7</v>
      </c>
      <c r="P162" s="88" t="s">
        <v>69</v>
      </c>
      <c r="Q162" s="88"/>
    </row>
    <row r="163" spans="1:17" ht="15.75" x14ac:dyDescent="0.25">
      <c r="A163" s="43" t="s">
        <v>55</v>
      </c>
      <c r="B163" s="6" t="s">
        <v>86</v>
      </c>
      <c r="C163" s="9"/>
      <c r="D163" s="10">
        <v>5.4</v>
      </c>
      <c r="E163" s="10">
        <v>0.4</v>
      </c>
      <c r="F163" s="10">
        <v>19.52</v>
      </c>
      <c r="G163" s="10">
        <v>96.8</v>
      </c>
      <c r="H163" s="11"/>
      <c r="P163" s="93" t="s">
        <v>15</v>
      </c>
      <c r="Q163" s="93"/>
    </row>
    <row r="164" spans="1:17" ht="15.75" x14ac:dyDescent="0.25">
      <c r="A164" s="8" t="s">
        <v>28</v>
      </c>
      <c r="B164" s="6">
        <v>200</v>
      </c>
      <c r="C164" s="10"/>
      <c r="D164" s="10">
        <v>1.6</v>
      </c>
      <c r="E164" s="10">
        <v>0.4</v>
      </c>
      <c r="F164" s="14">
        <v>30.6</v>
      </c>
      <c r="G164" s="14">
        <v>125.2</v>
      </c>
      <c r="H164" s="11"/>
      <c r="P164" s="93" t="s">
        <v>29</v>
      </c>
      <c r="Q164" s="93"/>
    </row>
    <row r="165" spans="1:17" ht="15.75" x14ac:dyDescent="0.25">
      <c r="A165" s="43"/>
      <c r="B165" s="6"/>
      <c r="C165" s="9"/>
      <c r="D165" s="7">
        <f>SUM(D159:D164)</f>
        <v>28.205000000000005</v>
      </c>
      <c r="E165" s="7">
        <f t="shared" ref="E165:G165" si="18">SUM(E159:E164)</f>
        <v>26.979999999999997</v>
      </c>
      <c r="F165" s="7">
        <f t="shared" si="18"/>
        <v>96.825999999999993</v>
      </c>
      <c r="G165" s="7">
        <f t="shared" si="18"/>
        <v>803.56</v>
      </c>
      <c r="H165" s="11"/>
      <c r="P165" s="70"/>
      <c r="Q165" s="70"/>
    </row>
    <row r="166" spans="1:17" ht="15.75" x14ac:dyDescent="0.25">
      <c r="A166" s="59" t="s">
        <v>84</v>
      </c>
      <c r="B166" s="6"/>
      <c r="C166" s="10"/>
      <c r="D166" s="7" t="s">
        <v>4</v>
      </c>
      <c r="E166" s="7" t="s">
        <v>5</v>
      </c>
      <c r="F166" s="7" t="s">
        <v>6</v>
      </c>
      <c r="G166" s="7" t="s">
        <v>7</v>
      </c>
      <c r="H166" s="11"/>
      <c r="P166" s="70"/>
      <c r="Q166" s="70"/>
    </row>
    <row r="167" spans="1:17" ht="15.75" x14ac:dyDescent="0.25">
      <c r="A167" s="43" t="s">
        <v>47</v>
      </c>
      <c r="B167" s="6">
        <v>200</v>
      </c>
      <c r="C167" s="9"/>
      <c r="D167" s="10">
        <v>0</v>
      </c>
      <c r="E167" s="10">
        <v>0.2</v>
      </c>
      <c r="F167" s="10">
        <v>32.200000000000003</v>
      </c>
      <c r="G167" s="10">
        <v>92</v>
      </c>
      <c r="H167" s="11"/>
      <c r="P167" s="93" t="s">
        <v>15</v>
      </c>
      <c r="Q167" s="93"/>
    </row>
    <row r="168" spans="1:17" ht="15.75" x14ac:dyDescent="0.25">
      <c r="A168" s="8" t="s">
        <v>31</v>
      </c>
      <c r="B168" s="6">
        <v>150</v>
      </c>
      <c r="C168" s="10"/>
      <c r="D168" s="10">
        <v>0.52</v>
      </c>
      <c r="E168" s="10">
        <v>0.52</v>
      </c>
      <c r="F168" s="10">
        <v>12.74</v>
      </c>
      <c r="G168" s="10">
        <v>61.1</v>
      </c>
      <c r="H168" s="11"/>
      <c r="P168" s="92" t="s">
        <v>10</v>
      </c>
      <c r="Q168" s="92"/>
    </row>
    <row r="169" spans="1:17" ht="15.75" x14ac:dyDescent="0.25">
      <c r="A169" s="30"/>
      <c r="B169" s="26"/>
      <c r="C169" s="14"/>
      <c r="D169" s="85">
        <f>SUM(D167:D168)</f>
        <v>0.52</v>
      </c>
      <c r="E169" s="85">
        <f t="shared" ref="E169:G169" si="19">SUM(E167:E168)</f>
        <v>0.72</v>
      </c>
      <c r="F169" s="85">
        <f t="shared" si="19"/>
        <v>44.940000000000005</v>
      </c>
      <c r="G169" s="85">
        <f t="shared" si="19"/>
        <v>153.1</v>
      </c>
      <c r="P169" s="90"/>
      <c r="Q169" s="90"/>
    </row>
    <row r="170" spans="1:17" ht="15.75" x14ac:dyDescent="0.25">
      <c r="A170" s="46" t="s">
        <v>130</v>
      </c>
      <c r="B170" s="6"/>
      <c r="C170" s="19"/>
      <c r="D170" s="19">
        <f>D157+D165+D169</f>
        <v>44.305000000000007</v>
      </c>
      <c r="E170" s="19">
        <f t="shared" ref="E170:G170" si="20">E157+E165+E169</f>
        <v>44.499999999999993</v>
      </c>
      <c r="F170" s="19">
        <f t="shared" si="20"/>
        <v>210.02600000000001</v>
      </c>
      <c r="G170" s="19">
        <f t="shared" si="20"/>
        <v>1454.82</v>
      </c>
      <c r="P170" s="90"/>
      <c r="Q170" s="90"/>
    </row>
    <row r="171" spans="1:17" ht="15.75" x14ac:dyDescent="0.25">
      <c r="A171" s="51" t="s">
        <v>131</v>
      </c>
      <c r="B171" s="52"/>
      <c r="C171" s="52"/>
      <c r="D171" s="53"/>
      <c r="E171" s="53"/>
      <c r="F171" s="53"/>
      <c r="G171" s="53"/>
      <c r="P171" s="90"/>
      <c r="Q171" s="90"/>
    </row>
    <row r="172" spans="1:17" ht="15.75" x14ac:dyDescent="0.25">
      <c r="A172" s="5" t="s">
        <v>3</v>
      </c>
      <c r="B172" s="6"/>
      <c r="C172" s="6"/>
      <c r="D172" s="7" t="s">
        <v>4</v>
      </c>
      <c r="E172" s="7" t="s">
        <v>5</v>
      </c>
      <c r="F172" s="7" t="s">
        <v>6</v>
      </c>
      <c r="G172" s="7" t="s">
        <v>7</v>
      </c>
      <c r="H172" s="22" t="s">
        <v>72</v>
      </c>
      <c r="I172" s="22"/>
      <c r="P172" s="72"/>
      <c r="Q172" s="72"/>
    </row>
    <row r="173" spans="1:17" ht="15.75" x14ac:dyDescent="0.25">
      <c r="A173" s="21" t="s">
        <v>73</v>
      </c>
      <c r="B173" s="18" t="s">
        <v>116</v>
      </c>
      <c r="C173" s="14"/>
      <c r="D173" s="14">
        <v>8.3699999999999992</v>
      </c>
      <c r="E173" s="14">
        <v>10.3</v>
      </c>
      <c r="F173" s="14">
        <v>40.83</v>
      </c>
      <c r="G173" s="14">
        <v>242.18</v>
      </c>
      <c r="P173" s="72" t="s">
        <v>132</v>
      </c>
      <c r="Q173" s="72"/>
    </row>
    <row r="174" spans="1:17" ht="15.75" x14ac:dyDescent="0.25">
      <c r="A174" s="30" t="s">
        <v>97</v>
      </c>
      <c r="B174" s="26">
        <v>200</v>
      </c>
      <c r="C174" s="14"/>
      <c r="D174" s="15">
        <v>4.2</v>
      </c>
      <c r="E174" s="15">
        <v>3.62</v>
      </c>
      <c r="F174" s="15">
        <v>17.28</v>
      </c>
      <c r="G174" s="16">
        <v>118.66</v>
      </c>
      <c r="H174" s="91" t="s">
        <v>39</v>
      </c>
      <c r="I174" s="93"/>
      <c r="P174" s="90" t="s">
        <v>98</v>
      </c>
      <c r="Q174" s="90"/>
    </row>
    <row r="175" spans="1:17" ht="15.75" x14ac:dyDescent="0.25">
      <c r="A175" s="12" t="s">
        <v>11</v>
      </c>
      <c r="B175" s="13">
        <v>15</v>
      </c>
      <c r="C175" s="14"/>
      <c r="D175" s="14">
        <v>3.48</v>
      </c>
      <c r="E175" s="14">
        <v>4.46</v>
      </c>
      <c r="F175" s="14">
        <v>0</v>
      </c>
      <c r="G175" s="14">
        <v>36.4</v>
      </c>
      <c r="P175" s="69" t="s">
        <v>133</v>
      </c>
      <c r="Q175" s="70"/>
    </row>
    <row r="176" spans="1:17" ht="15.75" x14ac:dyDescent="0.25">
      <c r="A176" s="17" t="s">
        <v>13</v>
      </c>
      <c r="B176" s="18" t="s">
        <v>147</v>
      </c>
      <c r="C176" s="13"/>
      <c r="D176" s="14">
        <v>3.22</v>
      </c>
      <c r="E176" s="14">
        <v>0.4</v>
      </c>
      <c r="F176" s="14">
        <v>19.52</v>
      </c>
      <c r="G176" s="14">
        <v>96.8</v>
      </c>
      <c r="P176" s="93" t="s">
        <v>15</v>
      </c>
      <c r="Q176" s="93"/>
    </row>
    <row r="177" spans="1:17" ht="15.75" x14ac:dyDescent="0.25">
      <c r="A177" s="40"/>
      <c r="B177" s="18"/>
      <c r="C177" s="13"/>
      <c r="D177" s="19">
        <f>SUM(D173:D176)</f>
        <v>19.27</v>
      </c>
      <c r="E177" s="19">
        <f>SUM(E173:E176)</f>
        <v>18.78</v>
      </c>
      <c r="F177" s="19">
        <f>SUM(F173:F176)</f>
        <v>77.63</v>
      </c>
      <c r="G177" s="19">
        <f>SUM(G173:G176)</f>
        <v>494.04</v>
      </c>
      <c r="P177" s="90"/>
      <c r="Q177" s="90"/>
    </row>
    <row r="178" spans="1:17" ht="15.75" x14ac:dyDescent="0.25">
      <c r="A178" s="4" t="s">
        <v>16</v>
      </c>
      <c r="B178" s="6"/>
      <c r="C178" s="6"/>
      <c r="D178" s="7" t="s">
        <v>4</v>
      </c>
      <c r="E178" s="7" t="s">
        <v>5</v>
      </c>
      <c r="F178" s="7" t="s">
        <v>6</v>
      </c>
      <c r="G178" s="7" t="s">
        <v>7</v>
      </c>
      <c r="H178" s="71" t="s">
        <v>64</v>
      </c>
      <c r="I178" s="71"/>
      <c r="P178" s="90" t="s">
        <v>134</v>
      </c>
      <c r="Q178" s="90"/>
    </row>
    <row r="179" spans="1:17" ht="15.75" x14ac:dyDescent="0.25">
      <c r="A179" s="21" t="s">
        <v>63</v>
      </c>
      <c r="B179" s="13">
        <v>60</v>
      </c>
      <c r="C179" s="14"/>
      <c r="D179" s="14">
        <v>0.5</v>
      </c>
      <c r="E179" s="14">
        <v>3.1</v>
      </c>
      <c r="F179" s="14">
        <v>21.46</v>
      </c>
      <c r="G179" s="14">
        <v>39.03</v>
      </c>
      <c r="H179" s="70" t="s">
        <v>111</v>
      </c>
      <c r="I179" s="71"/>
      <c r="P179" s="90" t="s">
        <v>134</v>
      </c>
      <c r="Q179" s="90"/>
    </row>
    <row r="180" spans="1:17" ht="15.75" x14ac:dyDescent="0.25">
      <c r="A180" s="21" t="s">
        <v>92</v>
      </c>
      <c r="B180" s="18" t="s">
        <v>93</v>
      </c>
      <c r="C180" s="14"/>
      <c r="D180" s="14">
        <v>7.92</v>
      </c>
      <c r="E180" s="14">
        <v>8.75</v>
      </c>
      <c r="F180" s="14">
        <v>14.53</v>
      </c>
      <c r="G180" s="14">
        <v>131.80000000000001</v>
      </c>
      <c r="H180" s="22" t="s">
        <v>19</v>
      </c>
      <c r="I180" s="22"/>
      <c r="J180" s="2"/>
      <c r="K180" s="2"/>
      <c r="L180" s="2"/>
      <c r="M180" s="2"/>
      <c r="N180" s="2"/>
      <c r="O180" s="2"/>
      <c r="P180" s="92" t="s">
        <v>20</v>
      </c>
      <c r="Q180" s="92"/>
    </row>
    <row r="181" spans="1:17" ht="15.75" x14ac:dyDescent="0.25">
      <c r="A181" s="17" t="s">
        <v>135</v>
      </c>
      <c r="B181" s="13">
        <v>200</v>
      </c>
      <c r="C181" s="10"/>
      <c r="D181" s="14">
        <v>12.6</v>
      </c>
      <c r="E181" s="14">
        <v>9.85</v>
      </c>
      <c r="F181" s="14">
        <v>19.3</v>
      </c>
      <c r="G181" s="47">
        <v>283.3</v>
      </c>
      <c r="P181" s="72" t="s">
        <v>136</v>
      </c>
      <c r="Q181" s="72"/>
    </row>
    <row r="182" spans="1:17" ht="15.75" x14ac:dyDescent="0.25">
      <c r="A182" s="43" t="s">
        <v>55</v>
      </c>
      <c r="B182" s="6" t="s">
        <v>86</v>
      </c>
      <c r="C182" s="9"/>
      <c r="D182" s="10">
        <v>5.4</v>
      </c>
      <c r="E182" s="10">
        <v>0.4</v>
      </c>
      <c r="F182" s="10">
        <v>19.52</v>
      </c>
      <c r="G182" s="10">
        <v>96.8</v>
      </c>
      <c r="H182" s="15">
        <v>0</v>
      </c>
      <c r="I182" s="16">
        <v>0</v>
      </c>
      <c r="J182" s="16">
        <v>0</v>
      </c>
      <c r="K182" s="16">
        <v>0</v>
      </c>
      <c r="L182" s="16">
        <v>0.16</v>
      </c>
      <c r="M182" s="15">
        <v>0</v>
      </c>
      <c r="N182" s="16">
        <v>0</v>
      </c>
      <c r="O182" s="15">
        <v>0</v>
      </c>
      <c r="P182" s="93" t="s">
        <v>15</v>
      </c>
      <c r="Q182" s="93"/>
    </row>
    <row r="183" spans="1:17" ht="15.75" x14ac:dyDescent="0.25">
      <c r="A183" s="30" t="s">
        <v>79</v>
      </c>
      <c r="B183" s="26">
        <v>200</v>
      </c>
      <c r="C183" s="14"/>
      <c r="D183" s="15">
        <v>1.36</v>
      </c>
      <c r="E183" s="15">
        <v>0</v>
      </c>
      <c r="F183" s="15">
        <v>29.02</v>
      </c>
      <c r="G183" s="14">
        <v>116.19</v>
      </c>
      <c r="H183" s="32"/>
      <c r="I183" s="32"/>
      <c r="J183" s="32"/>
      <c r="K183" s="32"/>
      <c r="L183" s="32"/>
      <c r="M183" s="32"/>
      <c r="N183" s="32"/>
      <c r="O183" s="32"/>
      <c r="P183" s="69" t="s">
        <v>80</v>
      </c>
      <c r="Q183" s="70"/>
    </row>
    <row r="184" spans="1:17" ht="15.75" x14ac:dyDescent="0.25">
      <c r="A184" s="30"/>
      <c r="B184" s="26"/>
      <c r="C184" s="14"/>
      <c r="D184" s="19">
        <f>SUM(D179:D183)</f>
        <v>27.78</v>
      </c>
      <c r="E184" s="19">
        <f t="shared" ref="E184:G184" si="21">SUM(E179:E183)</f>
        <v>22.099999999999998</v>
      </c>
      <c r="F184" s="19">
        <f t="shared" si="21"/>
        <v>103.83</v>
      </c>
      <c r="G184" s="19">
        <f t="shared" si="21"/>
        <v>667.11999999999989</v>
      </c>
      <c r="H184" s="32"/>
      <c r="I184" s="32"/>
      <c r="J184" s="32"/>
      <c r="K184" s="32"/>
      <c r="L184" s="32"/>
      <c r="M184" s="32"/>
      <c r="N184" s="32"/>
      <c r="O184" s="32"/>
      <c r="P184" s="70"/>
      <c r="Q184" s="70"/>
    </row>
    <row r="185" spans="1:17" ht="15.75" x14ac:dyDescent="0.25">
      <c r="A185" s="59" t="s">
        <v>84</v>
      </c>
      <c r="B185" s="18"/>
      <c r="C185" s="13"/>
      <c r="D185" s="7" t="s">
        <v>4</v>
      </c>
      <c r="E185" s="7" t="s">
        <v>5</v>
      </c>
      <c r="F185" s="7" t="s">
        <v>6</v>
      </c>
      <c r="G185" s="7" t="s">
        <v>7</v>
      </c>
      <c r="H185" s="71"/>
      <c r="I185" s="71"/>
      <c r="P185" s="70"/>
      <c r="Q185" s="70"/>
    </row>
    <row r="186" spans="1:17" ht="15.75" x14ac:dyDescent="0.25">
      <c r="A186" s="43" t="s">
        <v>47</v>
      </c>
      <c r="B186" s="6">
        <v>200</v>
      </c>
      <c r="C186" s="9"/>
      <c r="D186" s="10">
        <v>0</v>
      </c>
      <c r="E186" s="10">
        <v>0.2</v>
      </c>
      <c r="F186" s="10">
        <v>32.200000000000003</v>
      </c>
      <c r="G186" s="10">
        <v>92</v>
      </c>
      <c r="H186" s="11"/>
      <c r="P186" s="93" t="s">
        <v>70</v>
      </c>
      <c r="Q186" s="93"/>
    </row>
    <row r="187" spans="1:17" ht="15.75" x14ac:dyDescent="0.25">
      <c r="A187" s="43" t="s">
        <v>163</v>
      </c>
      <c r="B187" s="6">
        <v>100</v>
      </c>
      <c r="C187" s="9"/>
      <c r="D187" s="10">
        <v>2.36</v>
      </c>
      <c r="E187" s="10">
        <v>3.62</v>
      </c>
      <c r="F187" s="10">
        <v>26.18</v>
      </c>
      <c r="G187" s="10">
        <v>84.2</v>
      </c>
      <c r="H187" s="11"/>
      <c r="P187" s="92" t="s">
        <v>10</v>
      </c>
      <c r="Q187" s="92"/>
    </row>
    <row r="188" spans="1:17" ht="15.75" x14ac:dyDescent="0.25">
      <c r="A188" s="34"/>
      <c r="B188" s="6"/>
      <c r="C188" s="6"/>
      <c r="D188" s="86">
        <f>SUM(D186:D187)</f>
        <v>2.36</v>
      </c>
      <c r="E188" s="86">
        <f t="shared" ref="E188:G188" si="22">SUM(E186:E187)</f>
        <v>3.8200000000000003</v>
      </c>
      <c r="F188" s="86">
        <f t="shared" si="22"/>
        <v>58.38</v>
      </c>
      <c r="G188" s="86">
        <f t="shared" si="22"/>
        <v>176.2</v>
      </c>
      <c r="P188" s="90"/>
      <c r="Q188" s="90"/>
    </row>
    <row r="189" spans="1:17" ht="15.75" x14ac:dyDescent="0.25">
      <c r="A189" s="46" t="s">
        <v>137</v>
      </c>
      <c r="B189" s="6"/>
      <c r="C189" s="19"/>
      <c r="D189" s="19">
        <f>D177+D184+D188</f>
        <v>49.41</v>
      </c>
      <c r="E189" s="19">
        <f t="shared" ref="E189:G189" si="23">E177+E184+E188</f>
        <v>44.699999999999996</v>
      </c>
      <c r="F189" s="19">
        <f t="shared" si="23"/>
        <v>239.83999999999997</v>
      </c>
      <c r="G189" s="19">
        <f t="shared" si="23"/>
        <v>1337.36</v>
      </c>
      <c r="P189" s="90"/>
      <c r="Q189" s="90"/>
    </row>
    <row r="190" spans="1:17" ht="15.75" x14ac:dyDescent="0.25">
      <c r="A190" s="51" t="s">
        <v>138</v>
      </c>
      <c r="B190" s="52"/>
      <c r="C190" s="52"/>
      <c r="D190" s="53"/>
      <c r="E190" s="53"/>
      <c r="F190" s="53"/>
      <c r="G190" s="53"/>
      <c r="P190" s="90"/>
      <c r="Q190" s="90"/>
    </row>
    <row r="191" spans="1:17" ht="15.75" x14ac:dyDescent="0.25">
      <c r="A191" s="5" t="s">
        <v>3</v>
      </c>
      <c r="B191" s="6"/>
      <c r="C191" s="6"/>
      <c r="D191" s="7" t="s">
        <v>4</v>
      </c>
      <c r="E191" s="7" t="s">
        <v>5</v>
      </c>
      <c r="F191" s="7" t="s">
        <v>6</v>
      </c>
      <c r="G191" s="7" t="s">
        <v>7</v>
      </c>
      <c r="H191" s="22" t="s">
        <v>139</v>
      </c>
      <c r="I191" s="22"/>
      <c r="P191" s="90"/>
      <c r="Q191" s="90"/>
    </row>
    <row r="192" spans="1:17" ht="15.75" x14ac:dyDescent="0.25">
      <c r="A192" s="65" t="s">
        <v>149</v>
      </c>
      <c r="B192" s="66">
        <v>200</v>
      </c>
      <c r="C192" s="9"/>
      <c r="D192" s="10">
        <v>10.24</v>
      </c>
      <c r="E192" s="10">
        <v>12.36</v>
      </c>
      <c r="F192" s="10">
        <v>35.92</v>
      </c>
      <c r="G192" s="10">
        <v>293.5</v>
      </c>
      <c r="P192" s="98" t="s">
        <v>8</v>
      </c>
      <c r="Q192" s="99"/>
    </row>
    <row r="193" spans="1:17" ht="15.75" x14ac:dyDescent="0.25">
      <c r="A193" s="65" t="s">
        <v>94</v>
      </c>
      <c r="B193" s="66">
        <v>30</v>
      </c>
      <c r="C193" s="10"/>
      <c r="D193" s="10">
        <v>0.52</v>
      </c>
      <c r="E193" s="10">
        <v>0.52</v>
      </c>
      <c r="F193" s="10">
        <v>12.74</v>
      </c>
      <c r="G193" s="10">
        <v>61.1</v>
      </c>
      <c r="H193" s="11"/>
      <c r="P193" s="92" t="s">
        <v>10</v>
      </c>
      <c r="Q193" s="92"/>
    </row>
    <row r="194" spans="1:17" ht="15.75" x14ac:dyDescent="0.25">
      <c r="A194" s="21" t="s">
        <v>110</v>
      </c>
      <c r="B194" s="18" t="s">
        <v>38</v>
      </c>
      <c r="C194" s="14"/>
      <c r="D194" s="14">
        <v>0</v>
      </c>
      <c r="E194" s="14">
        <v>0.4</v>
      </c>
      <c r="F194" s="14">
        <v>18.8</v>
      </c>
      <c r="G194" s="14">
        <v>62.4</v>
      </c>
      <c r="H194" s="15">
        <v>0.01</v>
      </c>
      <c r="I194" s="15">
        <v>0</v>
      </c>
      <c r="J194" s="15">
        <v>0.04</v>
      </c>
      <c r="K194" s="15">
        <v>0.11</v>
      </c>
      <c r="L194" s="15">
        <v>2.4</v>
      </c>
      <c r="M194" s="15">
        <v>3</v>
      </c>
      <c r="N194" s="16">
        <v>0</v>
      </c>
      <c r="O194" s="15">
        <v>0.02</v>
      </c>
      <c r="P194" s="77" t="s">
        <v>40</v>
      </c>
      <c r="Q194" s="77"/>
    </row>
    <row r="195" spans="1:17" ht="15.75" x14ac:dyDescent="0.25">
      <c r="A195" s="12" t="s">
        <v>35</v>
      </c>
      <c r="B195" s="13">
        <v>15</v>
      </c>
      <c r="C195" s="14"/>
      <c r="D195" s="14">
        <v>0.1</v>
      </c>
      <c r="E195" s="14">
        <v>8.25</v>
      </c>
      <c r="F195" s="14">
        <v>0.13</v>
      </c>
      <c r="G195" s="14">
        <v>74.8</v>
      </c>
      <c r="P195" s="69" t="s">
        <v>140</v>
      </c>
      <c r="Q195" s="70"/>
    </row>
    <row r="196" spans="1:17" ht="15.75" x14ac:dyDescent="0.25">
      <c r="A196" s="17" t="s">
        <v>13</v>
      </c>
      <c r="B196" s="18" t="s">
        <v>147</v>
      </c>
      <c r="C196" s="13"/>
      <c r="D196" s="14">
        <v>3.22</v>
      </c>
      <c r="E196" s="14">
        <v>0.4</v>
      </c>
      <c r="F196" s="14">
        <v>19.52</v>
      </c>
      <c r="G196" s="14">
        <v>96.8</v>
      </c>
      <c r="P196" s="93" t="s">
        <v>15</v>
      </c>
      <c r="Q196" s="93"/>
    </row>
    <row r="197" spans="1:17" ht="15.75" x14ac:dyDescent="0.25">
      <c r="A197" s="40"/>
      <c r="B197" s="18"/>
      <c r="C197" s="13"/>
      <c r="D197" s="19">
        <f>SUM(D192:D196)</f>
        <v>14.08</v>
      </c>
      <c r="E197" s="19">
        <f>SUM(E192:E196)</f>
        <v>21.93</v>
      </c>
      <c r="F197" s="19">
        <f>SUM(F192:F196)</f>
        <v>87.11</v>
      </c>
      <c r="G197" s="19">
        <f>SUM(G192:G196)</f>
        <v>588.6</v>
      </c>
      <c r="P197" s="90"/>
      <c r="Q197" s="90"/>
    </row>
    <row r="198" spans="1:17" ht="15.75" x14ac:dyDescent="0.25">
      <c r="A198" s="4" t="s">
        <v>16</v>
      </c>
      <c r="B198" s="6"/>
      <c r="C198" s="6"/>
      <c r="D198" s="7" t="s">
        <v>4</v>
      </c>
      <c r="E198" s="7" t="s">
        <v>5</v>
      </c>
      <c r="F198" s="7" t="s">
        <v>6</v>
      </c>
      <c r="G198" s="7" t="s">
        <v>7</v>
      </c>
      <c r="H198" s="15">
        <v>1.2E-2</v>
      </c>
      <c r="I198" s="15">
        <v>3.5</v>
      </c>
      <c r="J198" s="15">
        <v>0</v>
      </c>
      <c r="K198" s="15">
        <v>0.14000000000000001</v>
      </c>
      <c r="L198" s="15">
        <v>2.8</v>
      </c>
      <c r="M198" s="15">
        <v>5.2</v>
      </c>
      <c r="N198" s="16">
        <v>4</v>
      </c>
      <c r="O198" s="15">
        <v>0.18</v>
      </c>
      <c r="P198" s="92"/>
      <c r="Q198" s="92"/>
    </row>
    <row r="199" spans="1:17" ht="15.75" x14ac:dyDescent="0.25">
      <c r="A199" s="30" t="s">
        <v>59</v>
      </c>
      <c r="B199" s="15">
        <v>60</v>
      </c>
      <c r="C199" s="15"/>
      <c r="D199" s="10">
        <v>0.78</v>
      </c>
      <c r="E199" s="10">
        <v>5.82</v>
      </c>
      <c r="F199" s="10">
        <v>3.72</v>
      </c>
      <c r="G199" s="10">
        <v>69.12</v>
      </c>
      <c r="P199" s="92" t="s">
        <v>18</v>
      </c>
      <c r="Q199" s="92"/>
    </row>
    <row r="200" spans="1:17" ht="16.5" x14ac:dyDescent="0.3">
      <c r="A200" s="34" t="s">
        <v>141</v>
      </c>
      <c r="B200" s="6" t="s">
        <v>91</v>
      </c>
      <c r="C200" s="10"/>
      <c r="D200" s="15">
        <v>9.06</v>
      </c>
      <c r="E200" s="15">
        <v>7.89</v>
      </c>
      <c r="F200" s="14">
        <v>8.3450000000000006</v>
      </c>
      <c r="G200" s="14">
        <v>171.74</v>
      </c>
      <c r="H200" s="44" t="s">
        <v>53</v>
      </c>
      <c r="I200" s="44"/>
      <c r="J200" s="2"/>
      <c r="K200" s="45"/>
      <c r="L200" s="2"/>
      <c r="M200" s="2"/>
      <c r="N200" s="2"/>
      <c r="O200" s="2"/>
      <c r="P200" s="72" t="s">
        <v>142</v>
      </c>
      <c r="Q200" s="72"/>
    </row>
    <row r="201" spans="1:17" ht="16.5" x14ac:dyDescent="0.3">
      <c r="A201" s="87" t="s">
        <v>168</v>
      </c>
      <c r="B201" s="26" t="s">
        <v>99</v>
      </c>
      <c r="C201" s="15"/>
      <c r="D201" s="14">
        <v>12.1</v>
      </c>
      <c r="E201" s="15">
        <v>17.96</v>
      </c>
      <c r="F201" s="14">
        <v>13.3</v>
      </c>
      <c r="G201" s="47">
        <v>163.1</v>
      </c>
      <c r="H201" s="44"/>
      <c r="I201" s="44"/>
      <c r="J201" s="2"/>
      <c r="K201" s="45"/>
      <c r="L201" s="2"/>
      <c r="M201" s="2"/>
      <c r="N201" s="2"/>
      <c r="O201" s="2"/>
      <c r="P201" s="72" t="s">
        <v>170</v>
      </c>
      <c r="Q201" s="72"/>
    </row>
    <row r="202" spans="1:17" ht="15.75" x14ac:dyDescent="0.25">
      <c r="A202" s="30" t="s">
        <v>169</v>
      </c>
      <c r="B202" s="24">
        <v>150</v>
      </c>
      <c r="C202" s="13"/>
      <c r="D202" s="15">
        <v>4.3</v>
      </c>
      <c r="E202" s="15">
        <v>6.05</v>
      </c>
      <c r="F202" s="15">
        <v>42.3</v>
      </c>
      <c r="G202" s="15">
        <v>168.2</v>
      </c>
      <c r="P202" s="71" t="s">
        <v>171</v>
      </c>
      <c r="Q202" s="71"/>
    </row>
    <row r="203" spans="1:17" ht="15.75" x14ac:dyDescent="0.25">
      <c r="A203" s="43" t="s">
        <v>55</v>
      </c>
      <c r="B203" s="6" t="s">
        <v>86</v>
      </c>
      <c r="C203" s="9"/>
      <c r="D203" s="10">
        <v>5.4</v>
      </c>
      <c r="E203" s="10">
        <v>0.4</v>
      </c>
      <c r="F203" s="10">
        <v>19.52</v>
      </c>
      <c r="G203" s="10">
        <v>96.8</v>
      </c>
      <c r="H203" s="11"/>
      <c r="P203" s="93" t="s">
        <v>15</v>
      </c>
      <c r="Q203" s="93"/>
    </row>
    <row r="204" spans="1:17" ht="15.75" x14ac:dyDescent="0.25">
      <c r="A204" s="8" t="s">
        <v>28</v>
      </c>
      <c r="B204" s="6">
        <v>200</v>
      </c>
      <c r="C204" s="10"/>
      <c r="D204" s="10">
        <v>1.6</v>
      </c>
      <c r="E204" s="10">
        <v>0.4</v>
      </c>
      <c r="F204" s="14">
        <v>30.6</v>
      </c>
      <c r="G204" s="14">
        <v>125.2</v>
      </c>
      <c r="H204" s="32"/>
      <c r="I204" s="32"/>
      <c r="J204" s="32"/>
      <c r="K204" s="32"/>
      <c r="L204" s="32"/>
      <c r="M204" s="32"/>
      <c r="N204" s="32"/>
      <c r="O204" s="32"/>
      <c r="P204" s="70" t="s">
        <v>29</v>
      </c>
      <c r="Q204" s="70"/>
    </row>
    <row r="205" spans="1:17" ht="15.75" x14ac:dyDescent="0.25">
      <c r="A205" s="8"/>
      <c r="B205" s="6"/>
      <c r="C205" s="10"/>
      <c r="D205" s="7">
        <f>SUM(D199:D204)</f>
        <v>33.24</v>
      </c>
      <c r="E205" s="7">
        <f t="shared" ref="E205:G205" si="24">SUM(E199:E204)</f>
        <v>38.519999999999996</v>
      </c>
      <c r="F205" s="7">
        <f t="shared" si="24"/>
        <v>117.785</v>
      </c>
      <c r="G205" s="7">
        <f t="shared" si="24"/>
        <v>794.16000000000008</v>
      </c>
      <c r="H205" s="32"/>
      <c r="I205" s="32"/>
      <c r="J205" s="32"/>
      <c r="K205" s="32"/>
      <c r="L205" s="32"/>
      <c r="M205" s="32"/>
      <c r="N205" s="32"/>
      <c r="O205" s="32"/>
      <c r="P205" s="70"/>
      <c r="Q205" s="70"/>
    </row>
    <row r="206" spans="1:17" ht="15.75" x14ac:dyDescent="0.25">
      <c r="A206" s="59" t="s">
        <v>84</v>
      </c>
      <c r="B206" s="6"/>
      <c r="C206" s="10"/>
      <c r="D206" s="7" t="s">
        <v>4</v>
      </c>
      <c r="E206" s="7" t="s">
        <v>5</v>
      </c>
      <c r="F206" s="7" t="s">
        <v>6</v>
      </c>
      <c r="G206" s="7" t="s">
        <v>7</v>
      </c>
      <c r="H206" s="11"/>
      <c r="P206" s="70"/>
      <c r="Q206" s="70"/>
    </row>
    <row r="207" spans="1:17" ht="15.75" x14ac:dyDescent="0.25">
      <c r="A207" s="43" t="s">
        <v>47</v>
      </c>
      <c r="B207" s="6">
        <v>200</v>
      </c>
      <c r="C207" s="9"/>
      <c r="D207" s="10">
        <v>0</v>
      </c>
      <c r="E207" s="10">
        <v>0.2</v>
      </c>
      <c r="F207" s="10">
        <v>32.200000000000003</v>
      </c>
      <c r="G207" s="10">
        <v>92</v>
      </c>
      <c r="H207" s="11"/>
      <c r="P207" s="93" t="s">
        <v>15</v>
      </c>
      <c r="Q207" s="93"/>
    </row>
    <row r="208" spans="1:17" ht="15.75" x14ac:dyDescent="0.25">
      <c r="A208" s="8" t="s">
        <v>31</v>
      </c>
      <c r="B208" s="6">
        <v>150</v>
      </c>
      <c r="C208" s="10"/>
      <c r="D208" s="10">
        <v>0.52</v>
      </c>
      <c r="E208" s="10">
        <v>0.52</v>
      </c>
      <c r="F208" s="10">
        <v>12.74</v>
      </c>
      <c r="G208" s="10">
        <v>61.1</v>
      </c>
      <c r="H208" s="11"/>
      <c r="P208" s="92" t="s">
        <v>10</v>
      </c>
      <c r="Q208" s="92"/>
    </row>
    <row r="209" spans="1:17" ht="15.75" x14ac:dyDescent="0.25">
      <c r="A209" s="30"/>
      <c r="B209" s="26"/>
      <c r="C209" s="14"/>
      <c r="D209" s="19">
        <f>SUM(D207:D208)</f>
        <v>0.52</v>
      </c>
      <c r="E209" s="19">
        <f t="shared" ref="E209:G209" si="25">SUM(E207:E208)</f>
        <v>0.72</v>
      </c>
      <c r="F209" s="19">
        <f t="shared" si="25"/>
        <v>44.940000000000005</v>
      </c>
      <c r="G209" s="19">
        <f t="shared" si="25"/>
        <v>153.1</v>
      </c>
      <c r="P209" s="90"/>
      <c r="Q209" s="90"/>
    </row>
    <row r="210" spans="1:17" ht="15.75" x14ac:dyDescent="0.25">
      <c r="A210" s="46" t="s">
        <v>143</v>
      </c>
      <c r="B210" s="6"/>
      <c r="C210" s="19"/>
      <c r="D210" s="19">
        <f>D197+D205+D209</f>
        <v>47.84</v>
      </c>
      <c r="E210" s="19">
        <f t="shared" ref="E210:G210" si="26">E197+E205+E209</f>
        <v>61.169999999999995</v>
      </c>
      <c r="F210" s="19">
        <f t="shared" si="26"/>
        <v>249.83499999999998</v>
      </c>
      <c r="G210" s="19">
        <f t="shared" si="26"/>
        <v>1535.8600000000001</v>
      </c>
      <c r="P210" s="90"/>
      <c r="Q210" s="90"/>
    </row>
    <row r="211" spans="1:17" ht="15.75" x14ac:dyDescent="0.25">
      <c r="A211" s="4" t="s">
        <v>152</v>
      </c>
      <c r="B211" s="3"/>
      <c r="C211" s="3"/>
      <c r="D211" s="3"/>
      <c r="E211" s="3"/>
      <c r="F211" s="3"/>
      <c r="G211" s="3"/>
    </row>
    <row r="212" spans="1:17" ht="15.75" x14ac:dyDescent="0.25">
      <c r="A212" s="5" t="s">
        <v>3</v>
      </c>
      <c r="B212" s="6"/>
      <c r="C212" s="6"/>
      <c r="D212" s="7" t="s">
        <v>4</v>
      </c>
      <c r="E212" s="7" t="s">
        <v>5</v>
      </c>
      <c r="F212" s="7" t="s">
        <v>6</v>
      </c>
      <c r="G212" s="7" t="s">
        <v>7</v>
      </c>
      <c r="P212" s="97"/>
      <c r="Q212" s="97"/>
    </row>
    <row r="213" spans="1:17" ht="15.75" x14ac:dyDescent="0.25">
      <c r="A213" s="62" t="s">
        <v>95</v>
      </c>
      <c r="B213" s="6">
        <v>60</v>
      </c>
      <c r="C213" s="6"/>
      <c r="D213" s="68">
        <v>0.5</v>
      </c>
      <c r="E213" s="68">
        <v>3.1</v>
      </c>
      <c r="F213" s="68">
        <v>2.46</v>
      </c>
      <c r="G213" s="68">
        <v>39.03</v>
      </c>
      <c r="P213" s="75"/>
      <c r="Q213" s="75"/>
    </row>
    <row r="214" spans="1:17" ht="15.75" x14ac:dyDescent="0.25">
      <c r="A214" s="8" t="s">
        <v>50</v>
      </c>
      <c r="B214" s="6">
        <v>200</v>
      </c>
      <c r="C214" s="9"/>
      <c r="D214" s="10">
        <v>10.24</v>
      </c>
      <c r="E214" s="10">
        <v>12.36</v>
      </c>
      <c r="F214" s="10">
        <v>35.92</v>
      </c>
      <c r="G214" s="10">
        <v>293.5</v>
      </c>
      <c r="P214" s="98" t="s">
        <v>8</v>
      </c>
      <c r="Q214" s="99"/>
    </row>
    <row r="215" spans="1:17" ht="15.75" x14ac:dyDescent="0.25">
      <c r="A215" s="8" t="s">
        <v>9</v>
      </c>
      <c r="B215" s="6">
        <v>200</v>
      </c>
      <c r="C215" s="10"/>
      <c r="D215" s="10">
        <v>0.2</v>
      </c>
      <c r="E215" s="10">
        <v>0.1</v>
      </c>
      <c r="F215" s="10">
        <v>15</v>
      </c>
      <c r="G215" s="10">
        <v>61.4</v>
      </c>
      <c r="H215" s="11"/>
      <c r="P215" s="92" t="s">
        <v>10</v>
      </c>
      <c r="Q215" s="92"/>
    </row>
    <row r="216" spans="1:17" ht="15.75" x14ac:dyDescent="0.25">
      <c r="A216" s="12" t="s">
        <v>11</v>
      </c>
      <c r="B216" s="13">
        <v>15</v>
      </c>
      <c r="C216" s="14"/>
      <c r="D216" s="14">
        <v>3.48</v>
      </c>
      <c r="E216" s="14">
        <v>4.46</v>
      </c>
      <c r="F216" s="14">
        <v>0</v>
      </c>
      <c r="G216" s="14">
        <v>36.4</v>
      </c>
      <c r="H216" s="15">
        <v>0.01</v>
      </c>
      <c r="I216" s="15">
        <v>0</v>
      </c>
      <c r="J216" s="15">
        <v>0.04</v>
      </c>
      <c r="K216" s="15">
        <v>0.11</v>
      </c>
      <c r="L216" s="15">
        <v>2.4</v>
      </c>
      <c r="M216" s="15">
        <v>3</v>
      </c>
      <c r="N216" s="16">
        <v>0</v>
      </c>
      <c r="O216" s="15">
        <v>0.02</v>
      </c>
      <c r="P216" s="91" t="s">
        <v>12</v>
      </c>
      <c r="Q216" s="93"/>
    </row>
    <row r="217" spans="1:17" ht="15.75" x14ac:dyDescent="0.25">
      <c r="A217" s="17" t="s">
        <v>13</v>
      </c>
      <c r="B217" s="13">
        <v>50</v>
      </c>
      <c r="C217" s="13"/>
      <c r="D217" s="14">
        <v>3.22</v>
      </c>
      <c r="E217" s="14">
        <v>0.4</v>
      </c>
      <c r="F217" s="14">
        <v>19.52</v>
      </c>
      <c r="G217" s="14">
        <v>96.8</v>
      </c>
      <c r="H217" s="71" t="s">
        <v>14</v>
      </c>
      <c r="I217" s="71"/>
      <c r="P217" s="93" t="s">
        <v>15</v>
      </c>
      <c r="Q217" s="93"/>
    </row>
    <row r="218" spans="1:17" ht="15.75" x14ac:dyDescent="0.25">
      <c r="A218" s="17"/>
      <c r="B218" s="18"/>
      <c r="C218" s="13"/>
      <c r="D218" s="19">
        <f>SUM(D213:D217)</f>
        <v>17.64</v>
      </c>
      <c r="E218" s="19">
        <f t="shared" ref="E218:G218" si="27">SUM(E213:E217)</f>
        <v>20.419999999999998</v>
      </c>
      <c r="F218" s="19">
        <f t="shared" si="27"/>
        <v>72.900000000000006</v>
      </c>
      <c r="G218" s="19">
        <f t="shared" si="27"/>
        <v>527.12999999999988</v>
      </c>
      <c r="H218" s="71"/>
      <c r="I218" s="71"/>
      <c r="P218" s="70"/>
      <c r="Q218" s="70"/>
    </row>
    <row r="219" spans="1:17" ht="15.75" x14ac:dyDescent="0.25">
      <c r="A219" s="4" t="s">
        <v>16</v>
      </c>
      <c r="B219" s="8"/>
      <c r="C219" s="20"/>
      <c r="D219" s="7" t="s">
        <v>4</v>
      </c>
      <c r="E219" s="7" t="s">
        <v>5</v>
      </c>
      <c r="F219" s="7" t="s">
        <v>6</v>
      </c>
      <c r="G219" s="7" t="s">
        <v>7</v>
      </c>
      <c r="H219" s="11"/>
      <c r="P219" s="90"/>
      <c r="Q219" s="90"/>
    </row>
    <row r="220" spans="1:17" ht="15.75" x14ac:dyDescent="0.25">
      <c r="A220" s="8" t="s">
        <v>17</v>
      </c>
      <c r="B220" s="6">
        <v>60</v>
      </c>
      <c r="C220" s="10"/>
      <c r="D220" s="10">
        <v>0.78</v>
      </c>
      <c r="E220" s="10">
        <v>5.82</v>
      </c>
      <c r="F220" s="10">
        <v>3.72</v>
      </c>
      <c r="G220" s="10">
        <v>69.12</v>
      </c>
      <c r="H220" s="11"/>
      <c r="P220" s="92" t="s">
        <v>18</v>
      </c>
      <c r="Q220" s="92"/>
    </row>
    <row r="221" spans="1:17" ht="15.75" x14ac:dyDescent="0.25">
      <c r="A221" s="8" t="s">
        <v>100</v>
      </c>
      <c r="B221" s="6" t="s">
        <v>91</v>
      </c>
      <c r="C221" s="9"/>
      <c r="D221" s="15">
        <v>6.02</v>
      </c>
      <c r="E221" s="15">
        <v>10</v>
      </c>
      <c r="F221" s="14">
        <v>12.345000000000001</v>
      </c>
      <c r="G221" s="47">
        <v>175.72</v>
      </c>
      <c r="P221" s="92" t="s">
        <v>83</v>
      </c>
      <c r="Q221" s="92"/>
    </row>
    <row r="222" spans="1:17" ht="15.75" x14ac:dyDescent="0.25">
      <c r="A222" s="23" t="s">
        <v>87</v>
      </c>
      <c r="B222" s="24">
        <v>90</v>
      </c>
      <c r="C222" s="25"/>
      <c r="D222" s="25">
        <v>8.4</v>
      </c>
      <c r="E222" s="26">
        <v>9.4499999999999993</v>
      </c>
      <c r="F222" s="25">
        <v>4</v>
      </c>
      <c r="G222" s="25">
        <v>136.9</v>
      </c>
      <c r="H222" s="27" t="s">
        <v>21</v>
      </c>
      <c r="I222" s="28"/>
      <c r="J222" s="29"/>
      <c r="K222" s="29"/>
      <c r="L222" s="29"/>
      <c r="M222" s="29"/>
      <c r="N222" s="29"/>
      <c r="O222" s="29"/>
      <c r="P222" s="100" t="s">
        <v>22</v>
      </c>
      <c r="Q222" s="100"/>
    </row>
    <row r="223" spans="1:17" ht="15.75" x14ac:dyDescent="0.25">
      <c r="A223" s="30" t="s">
        <v>23</v>
      </c>
      <c r="B223" s="15">
        <v>150</v>
      </c>
      <c r="C223" s="15"/>
      <c r="D223" s="15">
        <v>6.05</v>
      </c>
      <c r="E223" s="15">
        <v>5.05</v>
      </c>
      <c r="F223" s="15">
        <v>40.83</v>
      </c>
      <c r="G223" s="14">
        <v>217.8</v>
      </c>
      <c r="H223" s="31" t="s">
        <v>25</v>
      </c>
      <c r="I223" s="31"/>
      <c r="J223" s="32"/>
      <c r="K223" s="32"/>
      <c r="L223" s="32"/>
      <c r="M223" s="32"/>
      <c r="N223" s="32"/>
      <c r="O223" s="32"/>
      <c r="P223" s="33" t="s">
        <v>25</v>
      </c>
      <c r="Q223" s="33"/>
    </row>
    <row r="224" spans="1:17" ht="15.75" x14ac:dyDescent="0.25">
      <c r="A224" s="34" t="s">
        <v>26</v>
      </c>
      <c r="B224" s="6">
        <v>50</v>
      </c>
      <c r="C224" s="6"/>
      <c r="D224" s="10">
        <v>2.5</v>
      </c>
      <c r="E224" s="10">
        <v>2.1</v>
      </c>
      <c r="F224" s="10">
        <v>2.0299999999999998</v>
      </c>
      <c r="G224" s="10">
        <v>38.83</v>
      </c>
      <c r="P224" s="35" t="s">
        <v>27</v>
      </c>
      <c r="Q224" s="36"/>
    </row>
    <row r="225" spans="1:17" ht="15.75" x14ac:dyDescent="0.25">
      <c r="A225" s="8" t="s">
        <v>28</v>
      </c>
      <c r="B225" s="6">
        <v>200</v>
      </c>
      <c r="C225" s="10"/>
      <c r="D225" s="10">
        <v>1.6</v>
      </c>
      <c r="E225" s="10">
        <v>0.4</v>
      </c>
      <c r="F225" s="14">
        <v>30.6</v>
      </c>
      <c r="G225" s="14">
        <v>125.2</v>
      </c>
      <c r="H225" s="11"/>
      <c r="P225" s="93" t="s">
        <v>29</v>
      </c>
      <c r="Q225" s="93"/>
    </row>
    <row r="226" spans="1:17" ht="15.75" x14ac:dyDescent="0.25">
      <c r="A226" s="8" t="s">
        <v>30</v>
      </c>
      <c r="B226" s="6" t="s">
        <v>86</v>
      </c>
      <c r="C226" s="10"/>
      <c r="D226" s="10">
        <v>5.4</v>
      </c>
      <c r="E226" s="10">
        <v>0.4</v>
      </c>
      <c r="F226" s="10">
        <v>19.52</v>
      </c>
      <c r="G226" s="10">
        <v>96.8</v>
      </c>
      <c r="H226" s="11"/>
      <c r="P226" s="93" t="s">
        <v>15</v>
      </c>
      <c r="Q226" s="93"/>
    </row>
    <row r="227" spans="1:17" ht="15.75" x14ac:dyDescent="0.25">
      <c r="A227" s="8"/>
      <c r="B227" s="6"/>
      <c r="C227" s="10"/>
      <c r="D227" s="7">
        <f>SUM(D220:D226)</f>
        <v>30.75</v>
      </c>
      <c r="E227" s="7">
        <f t="shared" ref="E227:G227" si="28">SUM(E220:E226)</f>
        <v>33.22</v>
      </c>
      <c r="F227" s="7">
        <f t="shared" si="28"/>
        <v>113.045</v>
      </c>
      <c r="G227" s="7">
        <f t="shared" si="28"/>
        <v>860.37</v>
      </c>
      <c r="H227" s="11"/>
      <c r="P227" s="70"/>
      <c r="Q227" s="70"/>
    </row>
    <row r="228" spans="1:17" ht="15.75" x14ac:dyDescent="0.25">
      <c r="A228" s="59" t="s">
        <v>84</v>
      </c>
      <c r="B228" s="6"/>
      <c r="C228" s="10"/>
      <c r="D228" s="7" t="s">
        <v>4</v>
      </c>
      <c r="E228" s="7" t="s">
        <v>5</v>
      </c>
      <c r="F228" s="7" t="s">
        <v>6</v>
      </c>
      <c r="G228" s="7" t="s">
        <v>7</v>
      </c>
      <c r="H228" s="11"/>
      <c r="P228" s="70"/>
      <c r="Q228" s="70"/>
    </row>
    <row r="229" spans="1:17" ht="15.75" x14ac:dyDescent="0.25">
      <c r="A229" s="8" t="s">
        <v>108</v>
      </c>
      <c r="B229" s="6">
        <v>200</v>
      </c>
      <c r="C229" s="10"/>
      <c r="D229" s="10">
        <v>0</v>
      </c>
      <c r="E229" s="10">
        <v>0.2</v>
      </c>
      <c r="F229" s="10">
        <v>32.200000000000003</v>
      </c>
      <c r="G229" s="10">
        <v>92</v>
      </c>
      <c r="H229" s="11"/>
      <c r="P229" s="70"/>
      <c r="Q229" s="70"/>
    </row>
    <row r="230" spans="1:17" ht="15.75" x14ac:dyDescent="0.25">
      <c r="A230" s="8" t="s">
        <v>164</v>
      </c>
      <c r="B230" s="6">
        <v>140</v>
      </c>
      <c r="C230" s="10"/>
      <c r="D230" s="10">
        <v>0.52</v>
      </c>
      <c r="E230" s="10">
        <v>0.52</v>
      </c>
      <c r="F230" s="10">
        <v>12.74</v>
      </c>
      <c r="G230" s="10">
        <v>61.1</v>
      </c>
      <c r="H230" s="11"/>
      <c r="P230" s="70"/>
      <c r="Q230" s="70"/>
    </row>
    <row r="231" spans="1:17" ht="15.75" x14ac:dyDescent="0.25">
      <c r="A231" s="8"/>
      <c r="B231" s="6"/>
      <c r="C231" s="10"/>
      <c r="D231" s="7">
        <f>SUM(D230)</f>
        <v>0.52</v>
      </c>
      <c r="E231" s="7">
        <f t="shared" ref="E231:G231" si="29">SUM(E230)</f>
        <v>0.52</v>
      </c>
      <c r="F231" s="7">
        <f t="shared" si="29"/>
        <v>12.74</v>
      </c>
      <c r="G231" s="7">
        <f t="shared" si="29"/>
        <v>61.1</v>
      </c>
      <c r="H231" s="11"/>
      <c r="P231" s="70"/>
      <c r="Q231" s="70"/>
    </row>
    <row r="232" spans="1:17" ht="15.75" x14ac:dyDescent="0.25">
      <c r="A232" s="5" t="s">
        <v>153</v>
      </c>
      <c r="B232" s="8"/>
      <c r="C232" s="19"/>
      <c r="D232" s="19">
        <f>D218+D227+D231</f>
        <v>48.910000000000004</v>
      </c>
      <c r="E232" s="19">
        <f t="shared" ref="E232:G232" si="30">E218+E227+E231</f>
        <v>54.160000000000004</v>
      </c>
      <c r="F232" s="19">
        <f t="shared" si="30"/>
        <v>198.685</v>
      </c>
      <c r="G232" s="19">
        <f t="shared" si="30"/>
        <v>1448.6</v>
      </c>
      <c r="H232" s="11"/>
      <c r="P232" s="90"/>
      <c r="Q232" s="90"/>
    </row>
    <row r="233" spans="1:17" ht="15.75" x14ac:dyDescent="0.25">
      <c r="A233" s="4" t="s">
        <v>154</v>
      </c>
      <c r="B233" s="3"/>
      <c r="C233" s="3"/>
      <c r="D233" s="37"/>
      <c r="E233" s="37"/>
      <c r="F233" s="37"/>
      <c r="G233" s="37"/>
      <c r="P233" s="38"/>
      <c r="Q233" s="38"/>
    </row>
    <row r="234" spans="1:17" ht="15.75" x14ac:dyDescent="0.25">
      <c r="A234" s="5" t="s">
        <v>3</v>
      </c>
      <c r="B234" s="6"/>
      <c r="C234" s="6"/>
      <c r="D234" s="7" t="s">
        <v>4</v>
      </c>
      <c r="E234" s="7" t="s">
        <v>5</v>
      </c>
      <c r="F234" s="7" t="s">
        <v>6</v>
      </c>
      <c r="G234" s="7" t="s">
        <v>7</v>
      </c>
      <c r="P234" s="90"/>
      <c r="Q234" s="90"/>
    </row>
    <row r="235" spans="1:17" ht="15.75" x14ac:dyDescent="0.25">
      <c r="A235" s="62" t="s">
        <v>89</v>
      </c>
      <c r="B235" s="63">
        <v>60</v>
      </c>
      <c r="C235" s="64"/>
      <c r="D235" s="10">
        <v>0.22</v>
      </c>
      <c r="E235" s="10">
        <v>1.04</v>
      </c>
      <c r="F235" s="10">
        <v>3.76</v>
      </c>
      <c r="G235" s="10">
        <v>24.45</v>
      </c>
      <c r="P235" s="91" t="s">
        <v>51</v>
      </c>
      <c r="Q235" s="93"/>
    </row>
    <row r="236" spans="1:17" ht="15.75" x14ac:dyDescent="0.25">
      <c r="A236" s="23" t="s">
        <v>88</v>
      </c>
      <c r="B236" s="24">
        <v>150</v>
      </c>
      <c r="C236" s="25"/>
      <c r="D236" s="15">
        <v>14.3</v>
      </c>
      <c r="E236" s="15">
        <v>11.25</v>
      </c>
      <c r="F236" s="14">
        <v>43.13</v>
      </c>
      <c r="G236" s="47">
        <v>349.01</v>
      </c>
      <c r="P236" s="91" t="s">
        <v>58</v>
      </c>
      <c r="Q236" s="92"/>
    </row>
    <row r="237" spans="1:17" ht="15.75" x14ac:dyDescent="0.25">
      <c r="A237" s="21" t="s">
        <v>37</v>
      </c>
      <c r="B237" s="18" t="s">
        <v>38</v>
      </c>
      <c r="C237" s="14"/>
      <c r="D237" s="14">
        <v>0</v>
      </c>
      <c r="E237" s="14">
        <v>0.4</v>
      </c>
      <c r="F237" s="14">
        <v>18.8</v>
      </c>
      <c r="G237" s="14">
        <v>62.4</v>
      </c>
      <c r="H237" s="91" t="s">
        <v>39</v>
      </c>
      <c r="I237" s="93"/>
      <c r="P237" s="90" t="s">
        <v>40</v>
      </c>
      <c r="Q237" s="90"/>
    </row>
    <row r="238" spans="1:17" ht="15.75" x14ac:dyDescent="0.25">
      <c r="A238" s="12" t="s">
        <v>35</v>
      </c>
      <c r="B238" s="13">
        <v>15</v>
      </c>
      <c r="C238" s="14"/>
      <c r="D238" s="14">
        <v>0.1</v>
      </c>
      <c r="E238" s="14">
        <v>8.25</v>
      </c>
      <c r="F238" s="14">
        <v>0.13</v>
      </c>
      <c r="G238" s="14">
        <v>74.8</v>
      </c>
      <c r="H238" s="15">
        <v>0.01</v>
      </c>
      <c r="I238" s="15">
        <v>0</v>
      </c>
      <c r="J238" s="15">
        <v>0.04</v>
      </c>
      <c r="K238" s="15">
        <v>0.11</v>
      </c>
      <c r="L238" s="15">
        <v>2.4</v>
      </c>
      <c r="M238" s="15">
        <v>3</v>
      </c>
      <c r="N238" s="16">
        <v>0</v>
      </c>
      <c r="O238" s="15">
        <v>0.02</v>
      </c>
      <c r="P238" s="93" t="s">
        <v>36</v>
      </c>
      <c r="Q238" s="93"/>
    </row>
    <row r="239" spans="1:17" ht="15.75" x14ac:dyDescent="0.25">
      <c r="A239" s="17" t="s">
        <v>13</v>
      </c>
      <c r="B239" s="13">
        <v>50</v>
      </c>
      <c r="C239" s="13"/>
      <c r="D239" s="14">
        <v>3.22</v>
      </c>
      <c r="E239" s="14">
        <v>0.4</v>
      </c>
      <c r="F239" s="14">
        <v>19.52</v>
      </c>
      <c r="G239" s="14">
        <v>96.8</v>
      </c>
      <c r="H239" s="71" t="s">
        <v>14</v>
      </c>
      <c r="I239" s="71"/>
      <c r="P239" s="93" t="s">
        <v>15</v>
      </c>
      <c r="Q239" s="93"/>
    </row>
    <row r="240" spans="1:17" ht="15.75" x14ac:dyDescent="0.25">
      <c r="A240" s="40"/>
      <c r="B240" s="18"/>
      <c r="C240" s="13"/>
      <c r="D240" s="19">
        <f>SUM(D235:D239)</f>
        <v>17.84</v>
      </c>
      <c r="E240" s="19">
        <f t="shared" ref="E240:G240" si="31">SUM(E235:E239)</f>
        <v>21.339999999999996</v>
      </c>
      <c r="F240" s="19">
        <f t="shared" si="31"/>
        <v>85.339999999999989</v>
      </c>
      <c r="G240" s="19">
        <f t="shared" si="31"/>
        <v>607.45999999999992</v>
      </c>
      <c r="H240" s="71"/>
      <c r="I240" s="71"/>
      <c r="P240" s="70"/>
      <c r="Q240" s="70"/>
    </row>
    <row r="241" spans="1:17" ht="15.75" x14ac:dyDescent="0.25">
      <c r="A241" s="4" t="s">
        <v>16</v>
      </c>
      <c r="B241" s="6"/>
      <c r="C241" s="8"/>
      <c r="D241" s="7" t="s">
        <v>4</v>
      </c>
      <c r="E241" s="7" t="s">
        <v>5</v>
      </c>
      <c r="F241" s="7" t="s">
        <v>6</v>
      </c>
      <c r="G241" s="7" t="s">
        <v>7</v>
      </c>
      <c r="P241" s="90"/>
      <c r="Q241" s="90"/>
    </row>
    <row r="242" spans="1:17" ht="15.75" x14ac:dyDescent="0.25">
      <c r="A242" s="30" t="s">
        <v>41</v>
      </c>
      <c r="B242" s="6">
        <v>60</v>
      </c>
      <c r="C242" s="8"/>
      <c r="D242" s="10">
        <v>0.64</v>
      </c>
      <c r="E242" s="10">
        <v>2.44</v>
      </c>
      <c r="F242" s="10">
        <v>2.64</v>
      </c>
      <c r="G242" s="10">
        <v>87.6</v>
      </c>
      <c r="P242" s="92" t="s">
        <v>42</v>
      </c>
      <c r="Q242" s="92"/>
    </row>
    <row r="243" spans="1:17" ht="15.75" x14ac:dyDescent="0.25">
      <c r="A243" s="8" t="s">
        <v>90</v>
      </c>
      <c r="B243" s="6" t="s">
        <v>91</v>
      </c>
      <c r="C243" s="9"/>
      <c r="D243" s="10">
        <v>7.67</v>
      </c>
      <c r="E243" s="10">
        <v>10.56</v>
      </c>
      <c r="F243" s="10">
        <v>21.97</v>
      </c>
      <c r="G243" s="10">
        <v>173.72</v>
      </c>
      <c r="P243" s="101" t="s">
        <v>43</v>
      </c>
      <c r="Q243" s="101"/>
    </row>
    <row r="244" spans="1:17" ht="15.75" x14ac:dyDescent="0.25">
      <c r="A244" s="30" t="s">
        <v>44</v>
      </c>
      <c r="B244" s="15">
        <v>200</v>
      </c>
      <c r="C244" s="15"/>
      <c r="D244" s="14">
        <v>10.93</v>
      </c>
      <c r="E244" s="14">
        <v>12.6</v>
      </c>
      <c r="F244" s="14">
        <v>32.72</v>
      </c>
      <c r="G244" s="14">
        <v>285.95</v>
      </c>
      <c r="H244" s="22" t="s">
        <v>45</v>
      </c>
      <c r="I244" s="22"/>
      <c r="P244" s="33" t="s">
        <v>46</v>
      </c>
      <c r="Q244" s="33"/>
    </row>
    <row r="245" spans="1:17" ht="15.75" x14ac:dyDescent="0.25">
      <c r="A245" s="8" t="s">
        <v>30</v>
      </c>
      <c r="B245" s="6" t="s">
        <v>86</v>
      </c>
      <c r="C245" s="10"/>
      <c r="D245" s="10">
        <v>5.4</v>
      </c>
      <c r="E245" s="10">
        <v>0.4</v>
      </c>
      <c r="F245" s="10">
        <v>19.52</v>
      </c>
      <c r="G245" s="10">
        <v>96.8</v>
      </c>
      <c r="H245" s="11"/>
      <c r="P245" s="93" t="s">
        <v>15</v>
      </c>
      <c r="Q245" s="93"/>
    </row>
    <row r="246" spans="1:17" ht="15.75" x14ac:dyDescent="0.25">
      <c r="A246" s="30" t="s">
        <v>79</v>
      </c>
      <c r="B246" s="26">
        <v>200</v>
      </c>
      <c r="C246" s="14"/>
      <c r="D246" s="15">
        <v>1.36</v>
      </c>
      <c r="E246" s="15">
        <v>0</v>
      </c>
      <c r="F246" s="15">
        <v>29.02</v>
      </c>
      <c r="G246" s="14">
        <v>116.19</v>
      </c>
      <c r="H246" s="15">
        <v>0</v>
      </c>
      <c r="I246" s="16">
        <v>0</v>
      </c>
      <c r="J246" s="16">
        <v>0</v>
      </c>
      <c r="K246" s="16">
        <v>0</v>
      </c>
      <c r="L246" s="16">
        <v>0.16</v>
      </c>
      <c r="M246" s="15">
        <v>0</v>
      </c>
      <c r="N246" s="16">
        <v>0</v>
      </c>
      <c r="O246" s="15">
        <v>0</v>
      </c>
      <c r="P246" s="93" t="s">
        <v>80</v>
      </c>
      <c r="Q246" s="93"/>
    </row>
    <row r="247" spans="1:17" ht="15.75" x14ac:dyDescent="0.25">
      <c r="A247" s="8"/>
      <c r="B247" s="6"/>
      <c r="C247" s="10"/>
      <c r="D247" s="7">
        <f>SUM(D242:D246)</f>
        <v>26</v>
      </c>
      <c r="E247" s="7">
        <f t="shared" ref="E247:G247" si="32">SUM(E242:E246)</f>
        <v>26</v>
      </c>
      <c r="F247" s="7">
        <f t="shared" si="32"/>
        <v>105.86999999999999</v>
      </c>
      <c r="G247" s="7">
        <f t="shared" si="32"/>
        <v>760.26</v>
      </c>
      <c r="H247" s="11"/>
      <c r="P247" s="70"/>
      <c r="Q247" s="70"/>
    </row>
    <row r="248" spans="1:17" ht="15.75" x14ac:dyDescent="0.25">
      <c r="A248" s="59" t="s">
        <v>84</v>
      </c>
      <c r="B248" s="6"/>
      <c r="C248" s="10"/>
      <c r="D248" s="7" t="s">
        <v>4</v>
      </c>
      <c r="E248" s="7" t="s">
        <v>5</v>
      </c>
      <c r="F248" s="7" t="s">
        <v>6</v>
      </c>
      <c r="G248" s="7" t="s">
        <v>7</v>
      </c>
      <c r="H248" s="11"/>
      <c r="P248" s="70"/>
      <c r="Q248" s="70"/>
    </row>
    <row r="249" spans="1:17" ht="15.75" x14ac:dyDescent="0.25">
      <c r="A249" s="8" t="s">
        <v>31</v>
      </c>
      <c r="B249" s="6">
        <v>150</v>
      </c>
      <c r="C249" s="10"/>
      <c r="D249" s="10">
        <v>0.52</v>
      </c>
      <c r="E249" s="10">
        <v>0.52</v>
      </c>
      <c r="F249" s="10">
        <v>12.74</v>
      </c>
      <c r="G249" s="10">
        <v>61.1</v>
      </c>
      <c r="H249" s="11"/>
      <c r="P249" s="70"/>
      <c r="Q249" s="70"/>
    </row>
    <row r="250" spans="1:17" ht="15.75" x14ac:dyDescent="0.25">
      <c r="A250" s="43" t="s">
        <v>47</v>
      </c>
      <c r="B250" s="6">
        <v>200</v>
      </c>
      <c r="C250" s="9"/>
      <c r="D250" s="10">
        <v>0</v>
      </c>
      <c r="E250" s="10">
        <v>0.2</v>
      </c>
      <c r="F250" s="10">
        <v>32.200000000000003</v>
      </c>
      <c r="G250" s="10">
        <v>92</v>
      </c>
      <c r="H250" s="11"/>
      <c r="P250" s="70"/>
      <c r="Q250" s="70"/>
    </row>
    <row r="251" spans="1:17" ht="15.75" x14ac:dyDescent="0.25">
      <c r="A251" s="43" t="s">
        <v>163</v>
      </c>
      <c r="B251" s="6">
        <v>100</v>
      </c>
      <c r="C251" s="9"/>
      <c r="D251" s="10">
        <v>2.36</v>
      </c>
      <c r="E251" s="10">
        <v>3.62</v>
      </c>
      <c r="F251" s="10">
        <v>26.18</v>
      </c>
      <c r="G251" s="10">
        <v>84.2</v>
      </c>
      <c r="H251" s="11"/>
      <c r="P251" s="70" t="s">
        <v>85</v>
      </c>
      <c r="Q251" s="70"/>
    </row>
    <row r="252" spans="1:17" ht="15.75" x14ac:dyDescent="0.25">
      <c r="A252" s="8"/>
      <c r="B252" s="6"/>
      <c r="C252" s="10"/>
      <c r="D252" s="7">
        <f>SUM(D249:D251)</f>
        <v>2.88</v>
      </c>
      <c r="E252" s="7">
        <f t="shared" ref="E252:G252" si="33">SUM(E249:E251)</f>
        <v>4.34</v>
      </c>
      <c r="F252" s="7">
        <f t="shared" si="33"/>
        <v>71.12</v>
      </c>
      <c r="G252" s="7">
        <f t="shared" si="33"/>
        <v>237.3</v>
      </c>
      <c r="H252" s="11"/>
      <c r="P252" s="70"/>
      <c r="Q252" s="70"/>
    </row>
    <row r="253" spans="1:17" ht="15.75" x14ac:dyDescent="0.25">
      <c r="A253" s="5" t="s">
        <v>156</v>
      </c>
      <c r="B253" s="8"/>
      <c r="C253" s="19"/>
      <c r="D253" s="19">
        <f>D240+D247+D252</f>
        <v>46.720000000000006</v>
      </c>
      <c r="E253" s="19">
        <f t="shared" ref="E253:G253" si="34">E240+E247+E252</f>
        <v>51.679999999999993</v>
      </c>
      <c r="F253" s="19">
        <f t="shared" si="34"/>
        <v>262.33</v>
      </c>
      <c r="G253" s="19">
        <f t="shared" si="34"/>
        <v>1605.0199999999998</v>
      </c>
      <c r="P253" s="90"/>
      <c r="Q253" s="90"/>
    </row>
    <row r="254" spans="1:17" ht="15.75" x14ac:dyDescent="0.25">
      <c r="A254" s="4" t="s">
        <v>157</v>
      </c>
      <c r="B254" s="3"/>
      <c r="C254" s="3"/>
      <c r="D254" s="37"/>
      <c r="E254" s="37"/>
      <c r="F254" s="37"/>
      <c r="G254" s="37"/>
      <c r="P254" s="38"/>
      <c r="Q254" s="38"/>
    </row>
    <row r="255" spans="1:17" ht="15.75" x14ac:dyDescent="0.25">
      <c r="A255" s="5" t="s">
        <v>3</v>
      </c>
      <c r="B255" s="6"/>
      <c r="C255" s="6"/>
      <c r="D255" s="7" t="s">
        <v>4</v>
      </c>
      <c r="E255" s="7" t="s">
        <v>5</v>
      </c>
      <c r="F255" s="7" t="s">
        <v>6</v>
      </c>
      <c r="G255" s="7" t="s">
        <v>7</v>
      </c>
      <c r="P255" s="90"/>
      <c r="Q255" s="90"/>
    </row>
    <row r="256" spans="1:17" ht="15.75" x14ac:dyDescent="0.25">
      <c r="A256" s="21" t="s">
        <v>96</v>
      </c>
      <c r="B256" s="24">
        <v>200</v>
      </c>
      <c r="C256" s="25"/>
      <c r="D256" s="15">
        <v>8.3699999999999992</v>
      </c>
      <c r="E256" s="15">
        <v>11.3</v>
      </c>
      <c r="F256" s="15">
        <v>40.83</v>
      </c>
      <c r="G256" s="47">
        <v>242.18</v>
      </c>
      <c r="P256" s="91" t="s">
        <v>72</v>
      </c>
      <c r="Q256" s="92"/>
    </row>
    <row r="257" spans="1:17" ht="15.75" x14ac:dyDescent="0.25">
      <c r="A257" s="30" t="s">
        <v>97</v>
      </c>
      <c r="B257" s="26">
        <v>200</v>
      </c>
      <c r="C257" s="14"/>
      <c r="D257" s="15">
        <v>4.2</v>
      </c>
      <c r="E257" s="15">
        <v>3.62</v>
      </c>
      <c r="F257" s="15">
        <v>17.28</v>
      </c>
      <c r="G257" s="16">
        <v>118.66</v>
      </c>
      <c r="H257" s="91" t="s">
        <v>39</v>
      </c>
      <c r="I257" s="93"/>
      <c r="P257" s="90" t="s">
        <v>98</v>
      </c>
      <c r="Q257" s="90"/>
    </row>
    <row r="258" spans="1:17" ht="15.75" x14ac:dyDescent="0.25">
      <c r="A258" s="12" t="s">
        <v>11</v>
      </c>
      <c r="B258" s="13">
        <v>15</v>
      </c>
      <c r="C258" s="14"/>
      <c r="D258" s="14">
        <v>3.48</v>
      </c>
      <c r="E258" s="14">
        <v>4.46</v>
      </c>
      <c r="F258" s="14">
        <v>0</v>
      </c>
      <c r="G258" s="14">
        <v>36.4</v>
      </c>
      <c r="H258" s="15">
        <v>0.01</v>
      </c>
      <c r="I258" s="15">
        <v>0</v>
      </c>
      <c r="J258" s="15">
        <v>0.04</v>
      </c>
      <c r="K258" s="15">
        <v>0.11</v>
      </c>
      <c r="L258" s="15">
        <v>2.4</v>
      </c>
      <c r="M258" s="15">
        <v>3</v>
      </c>
      <c r="N258" s="16">
        <v>0</v>
      </c>
      <c r="O258" s="15">
        <v>0.02</v>
      </c>
      <c r="P258" s="91" t="s">
        <v>12</v>
      </c>
      <c r="Q258" s="93"/>
    </row>
    <row r="259" spans="1:17" ht="15.75" x14ac:dyDescent="0.25">
      <c r="A259" s="17" t="s">
        <v>13</v>
      </c>
      <c r="B259" s="24">
        <v>50</v>
      </c>
      <c r="C259" s="13"/>
      <c r="D259" s="15">
        <v>5.4</v>
      </c>
      <c r="E259" s="15">
        <v>0.4</v>
      </c>
      <c r="F259" s="14">
        <v>19.52</v>
      </c>
      <c r="G259" s="47">
        <v>96.8</v>
      </c>
      <c r="H259" s="71" t="s">
        <v>14</v>
      </c>
      <c r="I259" s="71"/>
      <c r="P259" s="93" t="s">
        <v>15</v>
      </c>
      <c r="Q259" s="93"/>
    </row>
    <row r="260" spans="1:17" ht="15.75" x14ac:dyDescent="0.25">
      <c r="A260" s="40"/>
      <c r="B260" s="18"/>
      <c r="C260" s="13"/>
      <c r="D260" s="19">
        <f>SUM(D256:D259)</f>
        <v>21.450000000000003</v>
      </c>
      <c r="E260" s="19">
        <f>SUM(E256:E259)</f>
        <v>19.78</v>
      </c>
      <c r="F260" s="19">
        <f>SUM(F256:F259)</f>
        <v>77.63</v>
      </c>
      <c r="G260" s="19">
        <f>SUM(G256:G259)</f>
        <v>494.04</v>
      </c>
      <c r="H260" s="71"/>
      <c r="I260" s="71"/>
      <c r="P260" s="70"/>
      <c r="Q260" s="70"/>
    </row>
    <row r="261" spans="1:17" ht="15.75" x14ac:dyDescent="0.25">
      <c r="A261" s="4" t="s">
        <v>16</v>
      </c>
      <c r="B261" s="6"/>
      <c r="C261" s="6"/>
      <c r="D261" s="7" t="s">
        <v>4</v>
      </c>
      <c r="E261" s="7" t="s">
        <v>5</v>
      </c>
      <c r="F261" s="7" t="s">
        <v>6</v>
      </c>
      <c r="G261" s="7" t="s">
        <v>7</v>
      </c>
      <c r="P261" s="92"/>
      <c r="Q261" s="92"/>
    </row>
    <row r="262" spans="1:17" ht="15.75" x14ac:dyDescent="0.25">
      <c r="A262" s="21" t="s">
        <v>74</v>
      </c>
      <c r="B262" s="6">
        <v>60</v>
      </c>
      <c r="C262" s="6"/>
      <c r="D262" s="15">
        <v>0.96</v>
      </c>
      <c r="E262" s="15">
        <v>4.5599999999999996</v>
      </c>
      <c r="F262" s="15">
        <v>3.18</v>
      </c>
      <c r="G262" s="15">
        <v>56.58</v>
      </c>
      <c r="P262" s="91" t="s">
        <v>75</v>
      </c>
      <c r="Q262" s="93"/>
    </row>
    <row r="263" spans="1:17" ht="15.75" x14ac:dyDescent="0.25">
      <c r="A263" s="21" t="s">
        <v>155</v>
      </c>
      <c r="B263" s="18" t="s">
        <v>93</v>
      </c>
      <c r="C263" s="14"/>
      <c r="D263" s="14">
        <v>8.1999999999999993</v>
      </c>
      <c r="E263" s="14">
        <v>6.8</v>
      </c>
      <c r="F263" s="14">
        <v>13</v>
      </c>
      <c r="G263" s="14">
        <v>178.48</v>
      </c>
      <c r="H263" s="22" t="s">
        <v>45</v>
      </c>
      <c r="I263" s="22"/>
      <c r="P263" s="71" t="s">
        <v>78</v>
      </c>
      <c r="Q263" s="71"/>
    </row>
    <row r="264" spans="1:17" ht="15.75" x14ac:dyDescent="0.25">
      <c r="A264" s="17" t="s">
        <v>76</v>
      </c>
      <c r="B264" s="13">
        <v>200</v>
      </c>
      <c r="C264" s="10"/>
      <c r="D264" s="14">
        <v>13.4</v>
      </c>
      <c r="E264" s="14">
        <v>10.75</v>
      </c>
      <c r="F264" s="14">
        <v>18.8</v>
      </c>
      <c r="G264" s="47">
        <v>282.10000000000002</v>
      </c>
      <c r="P264" s="100" t="s">
        <v>22</v>
      </c>
      <c r="Q264" s="100"/>
    </row>
    <row r="265" spans="1:17" ht="15.75" x14ac:dyDescent="0.25">
      <c r="A265" s="43" t="s">
        <v>55</v>
      </c>
      <c r="B265" s="6" t="s">
        <v>86</v>
      </c>
      <c r="C265" s="9"/>
      <c r="D265" s="10">
        <v>5.4</v>
      </c>
      <c r="E265" s="10">
        <v>0.4</v>
      </c>
      <c r="F265" s="10">
        <v>19.52</v>
      </c>
      <c r="G265" s="10">
        <v>96.8</v>
      </c>
      <c r="P265" s="93" t="s">
        <v>15</v>
      </c>
      <c r="Q265" s="93"/>
    </row>
    <row r="266" spans="1:17" ht="15.75" x14ac:dyDescent="0.25">
      <c r="A266" s="8" t="s">
        <v>28</v>
      </c>
      <c r="B266" s="6">
        <v>200</v>
      </c>
      <c r="C266" s="10"/>
      <c r="D266" s="10">
        <v>1.6</v>
      </c>
      <c r="E266" s="10">
        <v>0.4</v>
      </c>
      <c r="F266" s="14">
        <v>30.6</v>
      </c>
      <c r="G266" s="14">
        <v>125.2</v>
      </c>
      <c r="H266" s="11"/>
      <c r="P266" s="93" t="s">
        <v>29</v>
      </c>
      <c r="Q266" s="93"/>
    </row>
    <row r="267" spans="1:17" ht="15.75" x14ac:dyDescent="0.25">
      <c r="A267" s="8"/>
      <c r="B267" s="6"/>
      <c r="C267" s="10"/>
      <c r="D267" s="7">
        <f>SUM(D262:D266)</f>
        <v>29.560000000000002</v>
      </c>
      <c r="E267" s="7">
        <f t="shared" ref="E267:G267" si="35">SUM(E262:E266)</f>
        <v>22.909999999999997</v>
      </c>
      <c r="F267" s="7">
        <f t="shared" si="35"/>
        <v>85.1</v>
      </c>
      <c r="G267" s="7">
        <f t="shared" si="35"/>
        <v>739.16000000000008</v>
      </c>
      <c r="H267" s="11"/>
      <c r="P267" s="70"/>
      <c r="Q267" s="70"/>
    </row>
    <row r="268" spans="1:17" ht="15.75" x14ac:dyDescent="0.25">
      <c r="A268" s="59" t="s">
        <v>84</v>
      </c>
      <c r="B268" s="6"/>
      <c r="C268" s="10"/>
      <c r="D268" s="7" t="s">
        <v>4</v>
      </c>
      <c r="E268" s="7" t="s">
        <v>5</v>
      </c>
      <c r="F268" s="7" t="s">
        <v>6</v>
      </c>
      <c r="G268" s="7" t="s">
        <v>7</v>
      </c>
      <c r="H268" s="11"/>
      <c r="P268" s="70"/>
      <c r="Q268" s="70"/>
    </row>
    <row r="269" spans="1:17" ht="15.75" x14ac:dyDescent="0.25">
      <c r="A269" s="8" t="s">
        <v>108</v>
      </c>
      <c r="B269" s="6">
        <v>200</v>
      </c>
      <c r="C269" s="10"/>
      <c r="D269" s="10">
        <v>0</v>
      </c>
      <c r="E269" s="10">
        <v>0.2</v>
      </c>
      <c r="F269" s="10">
        <v>32.200000000000003</v>
      </c>
      <c r="G269" s="10">
        <v>92</v>
      </c>
      <c r="H269" s="11"/>
      <c r="P269" s="70"/>
      <c r="Q269" s="70"/>
    </row>
    <row r="270" spans="1:17" ht="15.75" x14ac:dyDescent="0.25">
      <c r="A270" s="8" t="s">
        <v>175</v>
      </c>
      <c r="B270" s="6">
        <v>140</v>
      </c>
      <c r="C270" s="10"/>
      <c r="D270" s="10">
        <v>0.52</v>
      </c>
      <c r="E270" s="10">
        <v>0.52</v>
      </c>
      <c r="F270" s="10">
        <v>12.74</v>
      </c>
      <c r="G270" s="10">
        <v>61.1</v>
      </c>
      <c r="H270" s="11"/>
      <c r="P270" s="93"/>
      <c r="Q270" s="93"/>
    </row>
    <row r="271" spans="1:17" ht="15.75" x14ac:dyDescent="0.25">
      <c r="A271" s="8"/>
      <c r="B271" s="6"/>
      <c r="C271" s="10"/>
      <c r="D271" s="7">
        <f>SUM(D270:D270)</f>
        <v>0.52</v>
      </c>
      <c r="E271" s="7">
        <f>SUM(E270:E270)</f>
        <v>0.52</v>
      </c>
      <c r="F271" s="7">
        <f>SUM(F270:F270)</f>
        <v>12.74</v>
      </c>
      <c r="G271" s="7">
        <f>SUM(G270:G270)</f>
        <v>61.1</v>
      </c>
      <c r="H271" s="11"/>
      <c r="P271" s="70"/>
      <c r="Q271" s="70"/>
    </row>
    <row r="272" spans="1:17" ht="15.75" x14ac:dyDescent="0.25">
      <c r="A272" s="46" t="s">
        <v>158</v>
      </c>
      <c r="B272" s="6"/>
      <c r="C272" s="19"/>
      <c r="D272" s="19">
        <f>D260+D267+D271</f>
        <v>51.530000000000008</v>
      </c>
      <c r="E272" s="19">
        <f>E260+E267+E271</f>
        <v>43.21</v>
      </c>
      <c r="F272" s="19">
        <f>F260+F267+F271</f>
        <v>175.47</v>
      </c>
      <c r="G272" s="19">
        <f>G260+G267+G271</f>
        <v>1294.3</v>
      </c>
      <c r="P272" s="38"/>
      <c r="Q272" s="38"/>
    </row>
    <row r="273" spans="1:17" ht="15.75" x14ac:dyDescent="0.25">
      <c r="A273" s="4" t="s">
        <v>159</v>
      </c>
      <c r="B273" s="3"/>
      <c r="C273" s="3"/>
      <c r="D273" s="37"/>
      <c r="E273" s="37"/>
      <c r="F273" s="37"/>
      <c r="G273" s="37"/>
      <c r="P273" s="38"/>
      <c r="Q273" s="38"/>
    </row>
    <row r="274" spans="1:17" ht="15.75" x14ac:dyDescent="0.25">
      <c r="A274" s="5" t="s">
        <v>3</v>
      </c>
      <c r="B274" s="8"/>
      <c r="C274" s="8"/>
      <c r="D274" s="7" t="s">
        <v>4</v>
      </c>
      <c r="E274" s="7" t="s">
        <v>5</v>
      </c>
      <c r="F274" s="7" t="s">
        <v>6</v>
      </c>
      <c r="G274" s="7" t="s">
        <v>7</v>
      </c>
      <c r="P274" s="38"/>
      <c r="Q274" s="38"/>
    </row>
    <row r="275" spans="1:17" ht="15.75" x14ac:dyDescent="0.25">
      <c r="A275" s="23" t="s">
        <v>146</v>
      </c>
      <c r="B275" s="24" t="s">
        <v>126</v>
      </c>
      <c r="C275" s="25"/>
      <c r="D275" s="25">
        <v>12.26</v>
      </c>
      <c r="E275" s="25">
        <v>7.75</v>
      </c>
      <c r="F275" s="25">
        <v>29.81</v>
      </c>
      <c r="G275" s="25">
        <v>264.16000000000003</v>
      </c>
      <c r="H275" s="93" t="s">
        <v>39</v>
      </c>
      <c r="I275" s="92"/>
      <c r="P275" s="98" t="s">
        <v>8</v>
      </c>
      <c r="Q275" s="99"/>
    </row>
    <row r="276" spans="1:17" ht="15.75" x14ac:dyDescent="0.25">
      <c r="A276" s="21" t="s">
        <v>37</v>
      </c>
      <c r="B276" s="18" t="s">
        <v>38</v>
      </c>
      <c r="C276" s="14"/>
      <c r="D276" s="14">
        <v>0</v>
      </c>
      <c r="E276" s="14">
        <v>0.4</v>
      </c>
      <c r="F276" s="14">
        <v>18.8</v>
      </c>
      <c r="G276" s="14">
        <v>62.4</v>
      </c>
      <c r="H276" s="91" t="s">
        <v>39</v>
      </c>
      <c r="I276" s="93"/>
      <c r="P276" s="90" t="s">
        <v>40</v>
      </c>
      <c r="Q276" s="90"/>
    </row>
    <row r="277" spans="1:17" ht="15.75" x14ac:dyDescent="0.25">
      <c r="A277" s="12" t="s">
        <v>35</v>
      </c>
      <c r="B277" s="13">
        <v>15</v>
      </c>
      <c r="C277" s="14"/>
      <c r="D277" s="14">
        <v>0.1</v>
      </c>
      <c r="E277" s="14">
        <v>8.25</v>
      </c>
      <c r="F277" s="14">
        <v>0.13</v>
      </c>
      <c r="G277" s="14">
        <v>74.8</v>
      </c>
      <c r="H277" s="15">
        <v>0.01</v>
      </c>
      <c r="I277" s="15">
        <v>0</v>
      </c>
      <c r="J277" s="15">
        <v>0.04</v>
      </c>
      <c r="K277" s="15">
        <v>0.11</v>
      </c>
      <c r="L277" s="15">
        <v>2.4</v>
      </c>
      <c r="M277" s="15">
        <v>3</v>
      </c>
      <c r="N277" s="16">
        <v>0</v>
      </c>
      <c r="O277" s="15">
        <v>0.02</v>
      </c>
      <c r="P277" s="93" t="s">
        <v>36</v>
      </c>
      <c r="Q277" s="93"/>
    </row>
    <row r="278" spans="1:17" ht="15.75" x14ac:dyDescent="0.25">
      <c r="A278" s="17" t="s">
        <v>13</v>
      </c>
      <c r="B278" s="13">
        <v>50</v>
      </c>
      <c r="C278" s="13"/>
      <c r="D278" s="14">
        <v>3.22</v>
      </c>
      <c r="E278" s="14">
        <v>0.4</v>
      </c>
      <c r="F278" s="14">
        <v>19.52</v>
      </c>
      <c r="G278" s="14">
        <v>96.8</v>
      </c>
      <c r="H278" s="71" t="s">
        <v>14</v>
      </c>
      <c r="I278" s="71"/>
      <c r="P278" s="93" t="s">
        <v>15</v>
      </c>
      <c r="Q278" s="93"/>
    </row>
    <row r="279" spans="1:17" ht="15.75" x14ac:dyDescent="0.25">
      <c r="A279" s="4" t="s">
        <v>16</v>
      </c>
      <c r="B279" s="8"/>
      <c r="C279" s="8"/>
      <c r="D279" s="7" t="s">
        <v>4</v>
      </c>
      <c r="E279" s="7" t="s">
        <v>5</v>
      </c>
      <c r="F279" s="7" t="s">
        <v>6</v>
      </c>
      <c r="G279" s="7" t="s">
        <v>7</v>
      </c>
      <c r="P279" s="38"/>
      <c r="Q279" s="38"/>
    </row>
    <row r="280" spans="1:17" ht="15.75" x14ac:dyDescent="0.25">
      <c r="A280" s="30" t="s">
        <v>59</v>
      </c>
      <c r="B280" s="15">
        <v>60</v>
      </c>
      <c r="C280" s="15"/>
      <c r="D280" s="10">
        <v>0.78</v>
      </c>
      <c r="E280" s="10">
        <v>5.82</v>
      </c>
      <c r="F280" s="10">
        <v>3.72</v>
      </c>
      <c r="G280" s="10">
        <v>69.12</v>
      </c>
      <c r="H280" s="15">
        <v>1.2E-2</v>
      </c>
      <c r="I280" s="15">
        <v>3.5</v>
      </c>
      <c r="J280" s="15">
        <v>0</v>
      </c>
      <c r="K280" s="15">
        <v>0.14000000000000001</v>
      </c>
      <c r="L280" s="15">
        <v>2.8</v>
      </c>
      <c r="M280" s="15">
        <v>5.2</v>
      </c>
      <c r="N280" s="16">
        <v>4</v>
      </c>
      <c r="O280" s="15">
        <v>0.18</v>
      </c>
      <c r="P280" s="92" t="s">
        <v>18</v>
      </c>
      <c r="Q280" s="92"/>
    </row>
    <row r="281" spans="1:17" ht="15.75" x14ac:dyDescent="0.25">
      <c r="A281" s="21" t="s">
        <v>150</v>
      </c>
      <c r="B281" s="18" t="s">
        <v>91</v>
      </c>
      <c r="C281" s="14"/>
      <c r="D281" s="15">
        <v>9.36</v>
      </c>
      <c r="E281" s="15">
        <v>9.0399999999999991</v>
      </c>
      <c r="F281" s="14">
        <v>15.22</v>
      </c>
      <c r="G281" s="47">
        <v>176.93</v>
      </c>
      <c r="H281" s="22" t="s">
        <v>112</v>
      </c>
      <c r="I281" s="22"/>
      <c r="P281" s="90" t="s">
        <v>113</v>
      </c>
      <c r="Q281" s="90"/>
    </row>
    <row r="282" spans="1:17" ht="15.75" x14ac:dyDescent="0.25">
      <c r="A282" s="30" t="s">
        <v>178</v>
      </c>
      <c r="B282" s="26">
        <v>90</v>
      </c>
      <c r="C282" s="89"/>
      <c r="D282" s="15">
        <v>8.1999999999999993</v>
      </c>
      <c r="E282" s="15">
        <v>3.95</v>
      </c>
      <c r="F282" s="15">
        <v>9.2200000000000006</v>
      </c>
      <c r="G282" s="16" t="s">
        <v>179</v>
      </c>
      <c r="H282" s="16">
        <v>3.3000000000000002E-2</v>
      </c>
      <c r="I282" s="16">
        <v>0.495</v>
      </c>
      <c r="J282" s="16">
        <v>30</v>
      </c>
      <c r="K282" s="16">
        <v>0</v>
      </c>
      <c r="L282" s="16">
        <v>8.5359999999999996</v>
      </c>
      <c r="M282" s="30">
        <v>0</v>
      </c>
      <c r="N282" s="48">
        <v>0</v>
      </c>
      <c r="O282" s="30">
        <v>0.84699999999999998</v>
      </c>
      <c r="P282" s="90" t="s">
        <v>180</v>
      </c>
      <c r="Q282" s="90"/>
    </row>
    <row r="283" spans="1:17" ht="15.75" x14ac:dyDescent="0.25">
      <c r="A283" s="30" t="s">
        <v>169</v>
      </c>
      <c r="B283" s="24">
        <v>150</v>
      </c>
      <c r="C283" s="13"/>
      <c r="D283" s="15">
        <v>4.3</v>
      </c>
      <c r="E283" s="15">
        <v>6.05</v>
      </c>
      <c r="F283" s="15">
        <v>42.3</v>
      </c>
      <c r="G283" s="15">
        <v>168.2</v>
      </c>
      <c r="P283" s="71" t="s">
        <v>171</v>
      </c>
      <c r="Q283" s="71"/>
    </row>
    <row r="284" spans="1:17" ht="15.75" x14ac:dyDescent="0.25">
      <c r="A284" s="17" t="s">
        <v>60</v>
      </c>
      <c r="B284" s="18" t="s">
        <v>86</v>
      </c>
      <c r="C284" s="13"/>
      <c r="D284" s="10">
        <v>5.4</v>
      </c>
      <c r="E284" s="10">
        <v>0.4</v>
      </c>
      <c r="F284" s="10">
        <v>19.52</v>
      </c>
      <c r="G284" s="10">
        <v>96.8</v>
      </c>
      <c r="H284" s="71" t="s">
        <v>14</v>
      </c>
      <c r="I284" s="71"/>
      <c r="P284" s="93" t="s">
        <v>15</v>
      </c>
      <c r="Q284" s="93"/>
    </row>
    <row r="285" spans="1:17" ht="15.75" x14ac:dyDescent="0.25">
      <c r="A285" s="30" t="s">
        <v>79</v>
      </c>
      <c r="B285" s="26">
        <v>200</v>
      </c>
      <c r="C285" s="14"/>
      <c r="D285" s="15">
        <v>1.36</v>
      </c>
      <c r="E285" s="15">
        <v>0</v>
      </c>
      <c r="F285" s="15">
        <v>29.02</v>
      </c>
      <c r="G285" s="14">
        <v>116.19</v>
      </c>
      <c r="H285" s="15">
        <v>0</v>
      </c>
      <c r="I285" s="16">
        <v>0</v>
      </c>
      <c r="J285" s="16">
        <v>0</v>
      </c>
      <c r="K285" s="16">
        <v>0</v>
      </c>
      <c r="L285" s="16">
        <v>0.16</v>
      </c>
      <c r="M285" s="15">
        <v>0</v>
      </c>
      <c r="N285" s="16">
        <v>0</v>
      </c>
      <c r="O285" s="15">
        <v>0</v>
      </c>
      <c r="P285" s="93" t="s">
        <v>80</v>
      </c>
      <c r="Q285" s="93"/>
    </row>
    <row r="286" spans="1:17" ht="15.75" x14ac:dyDescent="0.25">
      <c r="A286" s="17"/>
      <c r="B286" s="18"/>
      <c r="C286" s="13"/>
      <c r="D286" s="7">
        <f>SUM(D280:D285)</f>
        <v>29.4</v>
      </c>
      <c r="E286" s="7">
        <f t="shared" ref="E286:G286" si="36">SUM(E280:E285)</f>
        <v>25.259999999999998</v>
      </c>
      <c r="F286" s="7">
        <f t="shared" si="36"/>
        <v>119</v>
      </c>
      <c r="G286" s="7">
        <f t="shared" si="36"/>
        <v>627.24</v>
      </c>
      <c r="H286" s="71"/>
      <c r="I286" s="71"/>
      <c r="P286" s="70"/>
      <c r="Q286" s="70"/>
    </row>
    <row r="287" spans="1:17" ht="15.75" x14ac:dyDescent="0.25">
      <c r="A287" s="59" t="s">
        <v>84</v>
      </c>
      <c r="B287" s="18"/>
      <c r="C287" s="13"/>
      <c r="D287" s="7" t="s">
        <v>4</v>
      </c>
      <c r="E287" s="7" t="s">
        <v>5</v>
      </c>
      <c r="F287" s="7" t="s">
        <v>6</v>
      </c>
      <c r="G287" s="7" t="s">
        <v>7</v>
      </c>
      <c r="H287" s="71"/>
      <c r="I287" s="71"/>
      <c r="P287" s="70"/>
      <c r="Q287" s="70"/>
    </row>
    <row r="288" spans="1:17" ht="15.75" x14ac:dyDescent="0.25">
      <c r="A288" s="8" t="s">
        <v>31</v>
      </c>
      <c r="B288" s="6">
        <v>150</v>
      </c>
      <c r="C288" s="10"/>
      <c r="D288" s="10">
        <v>0.52</v>
      </c>
      <c r="E288" s="10">
        <v>0.52</v>
      </c>
      <c r="F288" s="10">
        <v>12.74</v>
      </c>
      <c r="G288" s="10">
        <v>61.1</v>
      </c>
      <c r="H288" s="71"/>
      <c r="I288" s="71"/>
      <c r="P288" s="70"/>
      <c r="Q288" s="70"/>
    </row>
    <row r="289" spans="1:17" ht="15.75" x14ac:dyDescent="0.25">
      <c r="A289" s="43" t="s">
        <v>163</v>
      </c>
      <c r="B289" s="6">
        <v>100</v>
      </c>
      <c r="C289" s="9"/>
      <c r="D289" s="10">
        <v>2.36</v>
      </c>
      <c r="E289" s="10">
        <v>3.62</v>
      </c>
      <c r="F289" s="10">
        <v>26.18</v>
      </c>
      <c r="G289" s="10">
        <v>84.2</v>
      </c>
      <c r="H289" s="11"/>
      <c r="P289" s="93" t="s">
        <v>70</v>
      </c>
      <c r="Q289" s="93"/>
    </row>
    <row r="290" spans="1:17" ht="15.75" x14ac:dyDescent="0.25">
      <c r="A290" s="8" t="s">
        <v>101</v>
      </c>
      <c r="B290" s="6" t="s">
        <v>38</v>
      </c>
      <c r="C290" s="10"/>
      <c r="D290" s="14">
        <v>0</v>
      </c>
      <c r="E290" s="14">
        <v>0.4</v>
      </c>
      <c r="F290" s="14">
        <v>18.8</v>
      </c>
      <c r="G290" s="14">
        <v>62.4</v>
      </c>
      <c r="H290" s="91" t="s">
        <v>39</v>
      </c>
      <c r="I290" s="93"/>
      <c r="P290" s="90" t="s">
        <v>40</v>
      </c>
      <c r="Q290" s="90"/>
    </row>
    <row r="291" spans="1:17" ht="15.75" x14ac:dyDescent="0.25">
      <c r="A291" s="8"/>
      <c r="B291" s="6"/>
      <c r="C291" s="10"/>
      <c r="D291" s="7">
        <f>SUM(D288:D290)</f>
        <v>2.88</v>
      </c>
      <c r="E291" s="7">
        <f t="shared" ref="E291:G291" si="37">SUM(E288:E290)</f>
        <v>4.5400000000000009</v>
      </c>
      <c r="F291" s="7">
        <f t="shared" si="37"/>
        <v>57.72</v>
      </c>
      <c r="G291" s="7">
        <f t="shared" si="37"/>
        <v>207.70000000000002</v>
      </c>
      <c r="H291" s="11"/>
      <c r="P291" s="71"/>
      <c r="Q291" s="71"/>
    </row>
    <row r="292" spans="1:17" ht="15.75" x14ac:dyDescent="0.25">
      <c r="A292" s="5" t="s">
        <v>160</v>
      </c>
      <c r="B292" s="8"/>
      <c r="C292" s="19"/>
      <c r="D292" s="19">
        <f>D278+D286+D291</f>
        <v>35.5</v>
      </c>
      <c r="E292" s="19">
        <f t="shared" ref="E292:G292" si="38">E278+E286+E291</f>
        <v>30.199999999999996</v>
      </c>
      <c r="F292" s="19">
        <f t="shared" si="38"/>
        <v>196.24</v>
      </c>
      <c r="G292" s="19">
        <f t="shared" si="38"/>
        <v>931.74</v>
      </c>
      <c r="P292" s="90"/>
      <c r="Q292" s="90"/>
    </row>
    <row r="293" spans="1:17" ht="15.75" x14ac:dyDescent="0.25">
      <c r="A293" s="51" t="s">
        <v>161</v>
      </c>
      <c r="B293" s="52"/>
      <c r="C293" s="52"/>
      <c r="D293" s="53"/>
      <c r="E293" s="53"/>
      <c r="F293" s="53"/>
      <c r="G293" s="53"/>
      <c r="P293" s="38"/>
      <c r="Q293" s="38"/>
    </row>
    <row r="294" spans="1:17" ht="15.75" x14ac:dyDescent="0.25">
      <c r="A294" s="5" t="s">
        <v>3</v>
      </c>
      <c r="B294" s="6"/>
      <c r="C294" s="6"/>
      <c r="D294" s="7" t="s">
        <v>4</v>
      </c>
      <c r="E294" s="7" t="s">
        <v>5</v>
      </c>
      <c r="F294" s="7" t="s">
        <v>6</v>
      </c>
      <c r="G294" s="7" t="s">
        <v>7</v>
      </c>
      <c r="P294" s="90"/>
      <c r="Q294" s="90"/>
    </row>
    <row r="295" spans="1:17" ht="15.75" x14ac:dyDescent="0.25">
      <c r="A295" s="23" t="s">
        <v>104</v>
      </c>
      <c r="B295" s="67" t="s">
        <v>107</v>
      </c>
      <c r="C295" s="14"/>
      <c r="D295" s="15">
        <v>8.1999999999999993</v>
      </c>
      <c r="E295" s="15">
        <v>11.8</v>
      </c>
      <c r="F295" s="14">
        <v>37.799999999999997</v>
      </c>
      <c r="G295" s="47">
        <v>292</v>
      </c>
      <c r="P295" s="98" t="s">
        <v>77</v>
      </c>
      <c r="Q295" s="99"/>
    </row>
    <row r="296" spans="1:17" ht="15.75" x14ac:dyDescent="0.25">
      <c r="A296" s="43" t="s">
        <v>9</v>
      </c>
      <c r="B296" s="6">
        <v>200</v>
      </c>
      <c r="C296" s="54"/>
      <c r="D296" s="10">
        <v>0.2</v>
      </c>
      <c r="E296" s="10">
        <v>0.1</v>
      </c>
      <c r="F296" s="10">
        <v>15</v>
      </c>
      <c r="G296" s="10">
        <v>61.4</v>
      </c>
      <c r="P296" s="92" t="s">
        <v>10</v>
      </c>
      <c r="Q296" s="92"/>
    </row>
    <row r="297" spans="1:17" ht="15.75" x14ac:dyDescent="0.25">
      <c r="A297" s="12" t="s">
        <v>11</v>
      </c>
      <c r="B297" s="13">
        <v>15</v>
      </c>
      <c r="C297" s="14"/>
      <c r="D297" s="14">
        <v>3.48</v>
      </c>
      <c r="E297" s="14">
        <v>4.46</v>
      </c>
      <c r="F297" s="14">
        <v>0</v>
      </c>
      <c r="G297" s="14">
        <v>36.4</v>
      </c>
      <c r="H297" s="15">
        <v>0.01</v>
      </c>
      <c r="I297" s="15">
        <v>0</v>
      </c>
      <c r="J297" s="15">
        <v>0.04</v>
      </c>
      <c r="K297" s="15">
        <v>0.11</v>
      </c>
      <c r="L297" s="15">
        <v>2.4</v>
      </c>
      <c r="M297" s="15">
        <v>3</v>
      </c>
      <c r="N297" s="16">
        <v>0</v>
      </c>
      <c r="O297" s="15">
        <v>0.02</v>
      </c>
      <c r="P297" s="91" t="s">
        <v>12</v>
      </c>
      <c r="Q297" s="93"/>
    </row>
    <row r="298" spans="1:17" ht="15.75" x14ac:dyDescent="0.25">
      <c r="A298" s="17" t="s">
        <v>13</v>
      </c>
      <c r="B298" s="13">
        <v>50</v>
      </c>
      <c r="C298" s="13"/>
      <c r="D298" s="14">
        <v>3.22</v>
      </c>
      <c r="E298" s="14">
        <v>0.4</v>
      </c>
      <c r="F298" s="14">
        <v>19.52</v>
      </c>
      <c r="G298" s="14">
        <v>96.8</v>
      </c>
      <c r="H298" s="71" t="s">
        <v>14</v>
      </c>
      <c r="I298" s="71"/>
      <c r="P298" s="93" t="s">
        <v>15</v>
      </c>
      <c r="Q298" s="93"/>
    </row>
    <row r="299" spans="1:17" ht="15.75" x14ac:dyDescent="0.25">
      <c r="A299" s="17"/>
      <c r="B299" s="18"/>
      <c r="C299" s="13"/>
      <c r="D299" s="19">
        <f>SUM(D295:D298)</f>
        <v>15.1</v>
      </c>
      <c r="E299" s="19">
        <f>SUM(E295:E298)</f>
        <v>16.759999999999998</v>
      </c>
      <c r="F299" s="19">
        <f>SUM(F295:F298)</f>
        <v>72.319999999999993</v>
      </c>
      <c r="G299" s="19">
        <f>SUM(G295:G298)</f>
        <v>486.59999999999997</v>
      </c>
      <c r="H299" s="71"/>
      <c r="I299" s="71"/>
      <c r="P299" s="70"/>
      <c r="Q299" s="70"/>
    </row>
    <row r="300" spans="1:17" ht="15.75" x14ac:dyDescent="0.25">
      <c r="A300" s="4" t="s">
        <v>16</v>
      </c>
      <c r="B300" s="6"/>
      <c r="C300" s="6"/>
      <c r="D300" s="7" t="s">
        <v>4</v>
      </c>
      <c r="E300" s="7" t="s">
        <v>5</v>
      </c>
      <c r="F300" s="7" t="s">
        <v>6</v>
      </c>
      <c r="G300" s="7" t="s">
        <v>7</v>
      </c>
      <c r="P300" s="90"/>
      <c r="Q300" s="90"/>
    </row>
    <row r="301" spans="1:17" ht="15.75" x14ac:dyDescent="0.25">
      <c r="A301" s="21" t="s">
        <v>63</v>
      </c>
      <c r="B301" s="13">
        <v>60</v>
      </c>
      <c r="C301" s="14"/>
      <c r="D301" s="14">
        <v>0.5</v>
      </c>
      <c r="E301" s="14">
        <v>3.1</v>
      </c>
      <c r="F301" s="14">
        <v>21.46</v>
      </c>
      <c r="G301" s="14">
        <v>39.03</v>
      </c>
      <c r="H301" s="71" t="s">
        <v>64</v>
      </c>
      <c r="I301" s="71"/>
      <c r="P301" s="71" t="s">
        <v>64</v>
      </c>
      <c r="Q301" s="71"/>
    </row>
    <row r="302" spans="1:17" ht="15.75" x14ac:dyDescent="0.25">
      <c r="A302" s="34" t="s">
        <v>102</v>
      </c>
      <c r="B302" s="6" t="s">
        <v>91</v>
      </c>
      <c r="C302" s="10"/>
      <c r="D302" s="15">
        <v>9.06</v>
      </c>
      <c r="E302" s="15">
        <v>7.89</v>
      </c>
      <c r="F302" s="14">
        <v>8.3450000000000006</v>
      </c>
      <c r="G302" s="14">
        <v>171.74</v>
      </c>
      <c r="P302" s="33" t="s">
        <v>65</v>
      </c>
      <c r="Q302" s="55"/>
    </row>
    <row r="303" spans="1:17" ht="15.75" x14ac:dyDescent="0.25">
      <c r="A303" s="23" t="s">
        <v>167</v>
      </c>
      <c r="B303" s="24">
        <v>90</v>
      </c>
      <c r="C303" s="25"/>
      <c r="D303" s="25">
        <v>8.4</v>
      </c>
      <c r="E303" s="26">
        <v>9.4499999999999993</v>
      </c>
      <c r="F303" s="25">
        <v>4</v>
      </c>
      <c r="G303" s="25">
        <v>136.9</v>
      </c>
      <c r="H303" s="27" t="s">
        <v>21</v>
      </c>
      <c r="I303" s="28"/>
      <c r="J303" s="29"/>
      <c r="K303" s="29"/>
      <c r="L303" s="29"/>
      <c r="M303" s="29"/>
      <c r="N303" s="29"/>
      <c r="O303" s="29"/>
      <c r="P303" s="88" t="s">
        <v>22</v>
      </c>
      <c r="Q303" s="88"/>
    </row>
    <row r="304" spans="1:17" ht="15.75" x14ac:dyDescent="0.25">
      <c r="A304" s="56" t="s">
        <v>67</v>
      </c>
      <c r="B304" s="24">
        <v>150</v>
      </c>
      <c r="C304" s="57"/>
      <c r="D304" s="25">
        <v>3.645</v>
      </c>
      <c r="E304" s="26">
        <v>5.37</v>
      </c>
      <c r="F304" s="25">
        <v>26.69</v>
      </c>
      <c r="G304" s="49">
        <v>209.7</v>
      </c>
      <c r="P304" s="88" t="s">
        <v>69</v>
      </c>
      <c r="Q304" s="88"/>
    </row>
    <row r="305" spans="1:17" ht="15.75" x14ac:dyDescent="0.25">
      <c r="A305" s="34" t="s">
        <v>26</v>
      </c>
      <c r="B305" s="6">
        <v>50</v>
      </c>
      <c r="C305" s="6"/>
      <c r="D305" s="10">
        <v>2.5</v>
      </c>
      <c r="E305" s="10">
        <v>2.1</v>
      </c>
      <c r="F305" s="10">
        <v>2.0299999999999998</v>
      </c>
      <c r="G305" s="10">
        <v>38.83</v>
      </c>
      <c r="P305" s="35" t="s">
        <v>27</v>
      </c>
      <c r="Q305" s="73"/>
    </row>
    <row r="306" spans="1:17" ht="15.75" x14ac:dyDescent="0.25">
      <c r="A306" s="43" t="s">
        <v>55</v>
      </c>
      <c r="B306" s="6" t="s">
        <v>86</v>
      </c>
      <c r="C306" s="9"/>
      <c r="D306" s="10">
        <v>5.4</v>
      </c>
      <c r="E306" s="10">
        <v>0.4</v>
      </c>
      <c r="F306" s="10">
        <v>19.52</v>
      </c>
      <c r="G306" s="10">
        <v>96.8</v>
      </c>
      <c r="P306" s="93" t="s">
        <v>15</v>
      </c>
      <c r="Q306" s="93"/>
    </row>
    <row r="307" spans="1:17" ht="15.75" x14ac:dyDescent="0.25">
      <c r="A307" s="8" t="s">
        <v>28</v>
      </c>
      <c r="B307" s="6">
        <v>200</v>
      </c>
      <c r="C307" s="10"/>
      <c r="D307" s="10">
        <v>1.6</v>
      </c>
      <c r="E307" s="10">
        <v>0.4</v>
      </c>
      <c r="F307" s="14">
        <v>30.6</v>
      </c>
      <c r="G307" s="14">
        <v>125.2</v>
      </c>
      <c r="H307" s="11"/>
      <c r="P307" s="93" t="s">
        <v>29</v>
      </c>
      <c r="Q307" s="93"/>
    </row>
    <row r="308" spans="1:17" ht="15.75" x14ac:dyDescent="0.25">
      <c r="A308" s="8"/>
      <c r="B308" s="6"/>
      <c r="C308" s="10"/>
      <c r="D308" s="7">
        <f>SUM(D301:D307)</f>
        <v>31.105000000000004</v>
      </c>
      <c r="E308" s="7">
        <f>SUM(E301:E307)</f>
        <v>28.709999999999997</v>
      </c>
      <c r="F308" s="7">
        <f>SUM(F301:F307)</f>
        <v>112.64500000000001</v>
      </c>
      <c r="G308" s="7">
        <f>SUM(G301:G307)</f>
        <v>818.2</v>
      </c>
      <c r="H308" s="11"/>
      <c r="P308" s="70"/>
      <c r="Q308" s="70"/>
    </row>
    <row r="309" spans="1:17" ht="15.75" x14ac:dyDescent="0.25">
      <c r="A309" s="59" t="s">
        <v>84</v>
      </c>
      <c r="B309" s="18"/>
      <c r="C309" s="13"/>
      <c r="D309" s="7" t="s">
        <v>4</v>
      </c>
      <c r="E309" s="7" t="s">
        <v>5</v>
      </c>
      <c r="F309" s="7" t="s">
        <v>6</v>
      </c>
      <c r="G309" s="7" t="s">
        <v>7</v>
      </c>
      <c r="H309" s="11"/>
      <c r="P309" s="70"/>
      <c r="Q309" s="70"/>
    </row>
    <row r="310" spans="1:17" ht="15.75" x14ac:dyDescent="0.25">
      <c r="A310" s="43" t="s">
        <v>47</v>
      </c>
      <c r="B310" s="6">
        <v>200</v>
      </c>
      <c r="C310" s="9"/>
      <c r="D310" s="10">
        <v>0</v>
      </c>
      <c r="E310" s="10">
        <v>0.2</v>
      </c>
      <c r="F310" s="10">
        <v>32.200000000000003</v>
      </c>
      <c r="G310" s="10">
        <v>92</v>
      </c>
      <c r="H310" s="11"/>
      <c r="P310" s="70"/>
      <c r="Q310" s="70"/>
    </row>
    <row r="311" spans="1:17" ht="15.75" x14ac:dyDescent="0.25">
      <c r="A311" s="43" t="s">
        <v>163</v>
      </c>
      <c r="B311" s="6">
        <v>100</v>
      </c>
      <c r="C311" s="9"/>
      <c r="D311" s="10">
        <v>2.36</v>
      </c>
      <c r="E311" s="10">
        <v>3.62</v>
      </c>
      <c r="F311" s="10">
        <v>26.18</v>
      </c>
      <c r="G311" s="10">
        <v>84.2</v>
      </c>
      <c r="H311" s="11"/>
      <c r="P311" s="93" t="s">
        <v>15</v>
      </c>
      <c r="Q311" s="93"/>
    </row>
    <row r="312" spans="1:17" ht="15.75" x14ac:dyDescent="0.25">
      <c r="A312" s="8" t="s">
        <v>165</v>
      </c>
      <c r="B312" s="6">
        <v>140</v>
      </c>
      <c r="C312" s="10"/>
      <c r="D312" s="10">
        <v>0.52</v>
      </c>
      <c r="E312" s="10">
        <v>0.52</v>
      </c>
      <c r="F312" s="10">
        <v>12.74</v>
      </c>
      <c r="G312" s="10">
        <v>61.1</v>
      </c>
      <c r="H312" s="11"/>
      <c r="P312" s="93"/>
      <c r="Q312" s="93"/>
    </row>
    <row r="313" spans="1:17" ht="15.75" x14ac:dyDescent="0.25">
      <c r="A313" s="8"/>
      <c r="B313" s="6"/>
      <c r="C313" s="10"/>
      <c r="D313" s="7">
        <f>SUM(D312:D312)</f>
        <v>0.52</v>
      </c>
      <c r="E313" s="7">
        <f>SUM(E312:E312)</f>
        <v>0.52</v>
      </c>
      <c r="F313" s="7">
        <f>SUM(F312:F312)</f>
        <v>12.74</v>
      </c>
      <c r="G313" s="7">
        <f>SUM(G312:G312)</f>
        <v>61.1</v>
      </c>
      <c r="P313" s="90"/>
      <c r="Q313" s="90"/>
    </row>
    <row r="314" spans="1:17" ht="15.75" x14ac:dyDescent="0.25">
      <c r="A314" s="46" t="s">
        <v>162</v>
      </c>
      <c r="B314" s="6"/>
      <c r="C314" s="19"/>
      <c r="D314" s="19">
        <f>D299+D308+D313</f>
        <v>46.725000000000009</v>
      </c>
      <c r="E314" s="19">
        <f>E299+E308+E313</f>
        <v>45.99</v>
      </c>
      <c r="F314" s="19">
        <f>F299+F308+F313</f>
        <v>197.70500000000001</v>
      </c>
      <c r="G314" s="19">
        <f>G299+G308+G313</f>
        <v>1365.8999999999999</v>
      </c>
      <c r="P314" s="90"/>
      <c r="Q314" s="90"/>
    </row>
  </sheetData>
  <mergeCells count="196">
    <mergeCell ref="P311:Q311"/>
    <mergeCell ref="P312:Q312"/>
    <mergeCell ref="P313:Q313"/>
    <mergeCell ref="P314:Q314"/>
    <mergeCell ref="P264:Q264"/>
    <mergeCell ref="P297:Q297"/>
    <mergeCell ref="P298:Q298"/>
    <mergeCell ref="P300:Q300"/>
    <mergeCell ref="P306:Q306"/>
    <mergeCell ref="P307:Q307"/>
    <mergeCell ref="P275:Q275"/>
    <mergeCell ref="P276:Q276"/>
    <mergeCell ref="P277:Q277"/>
    <mergeCell ref="P278:Q278"/>
    <mergeCell ref="P280:Q280"/>
    <mergeCell ref="H290:I290"/>
    <mergeCell ref="P290:Q290"/>
    <mergeCell ref="P292:Q292"/>
    <mergeCell ref="P294:Q294"/>
    <mergeCell ref="P295:Q295"/>
    <mergeCell ref="P296:Q296"/>
    <mergeCell ref="P281:Q281"/>
    <mergeCell ref="P282:Q282"/>
    <mergeCell ref="P284:Q284"/>
    <mergeCell ref="P285:Q285"/>
    <mergeCell ref="P289:Q289"/>
    <mergeCell ref="P259:Q259"/>
    <mergeCell ref="P261:Q261"/>
    <mergeCell ref="P262:Q262"/>
    <mergeCell ref="P265:Q265"/>
    <mergeCell ref="P266:Q266"/>
    <mergeCell ref="P270:Q270"/>
    <mergeCell ref="P253:Q253"/>
    <mergeCell ref="P255:Q255"/>
    <mergeCell ref="P256:Q256"/>
    <mergeCell ref="H257:I257"/>
    <mergeCell ref="P257:Q257"/>
    <mergeCell ref="P258:Q258"/>
    <mergeCell ref="P239:Q239"/>
    <mergeCell ref="P241:Q241"/>
    <mergeCell ref="P242:Q242"/>
    <mergeCell ref="P243:Q243"/>
    <mergeCell ref="P245:Q245"/>
    <mergeCell ref="P246:Q246"/>
    <mergeCell ref="P234:Q234"/>
    <mergeCell ref="P235:Q235"/>
    <mergeCell ref="P236:Q236"/>
    <mergeCell ref="H237:I237"/>
    <mergeCell ref="P237:Q237"/>
    <mergeCell ref="P238:Q238"/>
    <mergeCell ref="P220:Q220"/>
    <mergeCell ref="P221:Q221"/>
    <mergeCell ref="P222:Q222"/>
    <mergeCell ref="P225:Q225"/>
    <mergeCell ref="P226:Q226"/>
    <mergeCell ref="P232:Q232"/>
    <mergeCell ref="P212:Q212"/>
    <mergeCell ref="P214:Q214"/>
    <mergeCell ref="P215:Q215"/>
    <mergeCell ref="P216:Q216"/>
    <mergeCell ref="P217:Q217"/>
    <mergeCell ref="P219:Q219"/>
    <mergeCell ref="P209:Q209"/>
    <mergeCell ref="P210:Q210"/>
    <mergeCell ref="P76:Q76"/>
    <mergeCell ref="P170:Q170"/>
    <mergeCell ref="P171:Q171"/>
    <mergeCell ref="P176:Q176"/>
    <mergeCell ref="P156:Q156"/>
    <mergeCell ref="P157:Q157"/>
    <mergeCell ref="P158:Q158"/>
    <mergeCell ref="P159:Q159"/>
    <mergeCell ref="P163:Q163"/>
    <mergeCell ref="P164:Q164"/>
    <mergeCell ref="P149:Q149"/>
    <mergeCell ref="P150:Q150"/>
    <mergeCell ref="P151:Q151"/>
    <mergeCell ref="P152:Q152"/>
    <mergeCell ref="P116:Q116"/>
    <mergeCell ref="P117:Q117"/>
    <mergeCell ref="H54:I54"/>
    <mergeCell ref="P193:Q193"/>
    <mergeCell ref="P180:Q180"/>
    <mergeCell ref="P197:Q197"/>
    <mergeCell ref="P198:Q198"/>
    <mergeCell ref="P199:Q199"/>
    <mergeCell ref="P203:Q203"/>
    <mergeCell ref="P207:Q207"/>
    <mergeCell ref="P208:Q208"/>
    <mergeCell ref="P188:Q188"/>
    <mergeCell ref="P189:Q189"/>
    <mergeCell ref="P190:Q190"/>
    <mergeCell ref="P191:Q191"/>
    <mergeCell ref="P192:Q192"/>
    <mergeCell ref="P196:Q196"/>
    <mergeCell ref="P177:Q177"/>
    <mergeCell ref="P178:Q178"/>
    <mergeCell ref="P179:Q179"/>
    <mergeCell ref="P182:Q182"/>
    <mergeCell ref="P186:Q186"/>
    <mergeCell ref="P187:Q187"/>
    <mergeCell ref="P167:Q167"/>
    <mergeCell ref="P168:Q168"/>
    <mergeCell ref="P169:Q169"/>
    <mergeCell ref="H153:I153"/>
    <mergeCell ref="P153:Q153"/>
    <mergeCell ref="P133:Q133"/>
    <mergeCell ref="P134:Q134"/>
    <mergeCell ref="P137:Q137"/>
    <mergeCell ref="P139:Q139"/>
    <mergeCell ref="P140:Q140"/>
    <mergeCell ref="P144:Q144"/>
    <mergeCell ref="P124:Q124"/>
    <mergeCell ref="P125:Q125"/>
    <mergeCell ref="P130:Q130"/>
    <mergeCell ref="P131:Q131"/>
    <mergeCell ref="P132:Q132"/>
    <mergeCell ref="P118:Q118"/>
    <mergeCell ref="P119:Q119"/>
    <mergeCell ref="P120:Q120"/>
    <mergeCell ref="P121:Q121"/>
    <mergeCell ref="P111:Q111"/>
    <mergeCell ref="P112:Q112"/>
    <mergeCell ref="P113:Q113"/>
    <mergeCell ref="H114:I114"/>
    <mergeCell ref="P114:Q114"/>
    <mergeCell ref="P115:Q115"/>
    <mergeCell ref="P101:Q101"/>
    <mergeCell ref="P103:Q103"/>
    <mergeCell ref="P104:Q104"/>
    <mergeCell ref="P108:Q108"/>
    <mergeCell ref="P109:Q109"/>
    <mergeCell ref="P110:Q110"/>
    <mergeCell ref="P92:Q92"/>
    <mergeCell ref="P93:Q93"/>
    <mergeCell ref="P94:Q94"/>
    <mergeCell ref="P95:Q95"/>
    <mergeCell ref="P96:Q96"/>
    <mergeCell ref="P98:Q98"/>
    <mergeCell ref="P82:Q82"/>
    <mergeCell ref="P83:Q83"/>
    <mergeCell ref="P87:Q87"/>
    <mergeCell ref="H88:I88"/>
    <mergeCell ref="P88:Q88"/>
    <mergeCell ref="P90:Q90"/>
    <mergeCell ref="P74:Q74"/>
    <mergeCell ref="P75:Q75"/>
    <mergeCell ref="P78:Q78"/>
    <mergeCell ref="P79:Q79"/>
    <mergeCell ref="P80:Q80"/>
    <mergeCell ref="P81:Q81"/>
    <mergeCell ref="P62:Q62"/>
    <mergeCell ref="P63:Q63"/>
    <mergeCell ref="P67:Q67"/>
    <mergeCell ref="P72:Q72"/>
    <mergeCell ref="P73:Q73"/>
    <mergeCell ref="P54:Q54"/>
    <mergeCell ref="P55:Q55"/>
    <mergeCell ref="P56:Q56"/>
    <mergeCell ref="P58:Q58"/>
    <mergeCell ref="P59:Q59"/>
    <mergeCell ref="P42:Q42"/>
    <mergeCell ref="P43:Q43"/>
    <mergeCell ref="P50:Q50"/>
    <mergeCell ref="P52:Q52"/>
    <mergeCell ref="P53:Q53"/>
    <mergeCell ref="H34:I34"/>
    <mergeCell ref="P34:Q34"/>
    <mergeCell ref="P35:Q35"/>
    <mergeCell ref="P36:Q36"/>
    <mergeCell ref="P38:Q38"/>
    <mergeCell ref="P39:Q39"/>
    <mergeCell ref="H275:I275"/>
    <mergeCell ref="H276:I276"/>
    <mergeCell ref="C1:P1"/>
    <mergeCell ref="C4:P4"/>
    <mergeCell ref="A6:G7"/>
    <mergeCell ref="P9:Q9"/>
    <mergeCell ref="P11:Q11"/>
    <mergeCell ref="P12:Q12"/>
    <mergeCell ref="H115:I115"/>
    <mergeCell ref="H174:I174"/>
    <mergeCell ref="P174:Q174"/>
    <mergeCell ref="P22:Q22"/>
    <mergeCell ref="P23:Q23"/>
    <mergeCell ref="P29:Q29"/>
    <mergeCell ref="P31:Q31"/>
    <mergeCell ref="P32:Q32"/>
    <mergeCell ref="P33:Q33"/>
    <mergeCell ref="P13:Q13"/>
    <mergeCell ref="P14:Q14"/>
    <mergeCell ref="P16:Q16"/>
    <mergeCell ref="P17:Q17"/>
    <mergeCell ref="P18:Q18"/>
    <mergeCell ref="P19:Q19"/>
    <mergeCell ref="P40:Q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topLeftCell="A136" workbookViewId="0">
      <selection activeCell="R6" sqref="R6"/>
    </sheetView>
  </sheetViews>
  <sheetFormatPr defaultRowHeight="15" x14ac:dyDescent="0.25"/>
  <cols>
    <col min="1" max="1" width="60.7109375" customWidth="1"/>
    <col min="2" max="2" width="9.42578125" customWidth="1"/>
    <col min="3" max="3" width="7.5703125" customWidth="1"/>
    <col min="4" max="4" width="8.42578125" customWidth="1"/>
    <col min="5" max="5" width="8.140625" customWidth="1"/>
    <col min="6" max="6" width="10.140625" customWidth="1"/>
    <col min="7" max="7" width="10.28515625" bestFit="1" customWidth="1"/>
    <col min="8" max="15" width="0" hidden="1" customWidth="1"/>
    <col min="17" max="17" width="13.7109375" customWidth="1"/>
  </cols>
  <sheetData>
    <row r="1" spans="1:17" ht="15.75" x14ac:dyDescent="0.25">
      <c r="A1" s="1" t="s">
        <v>81</v>
      </c>
      <c r="B1" s="1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2"/>
    </row>
    <row r="2" spans="1:17" ht="15.75" customHeight="1" x14ac:dyDescent="0.25">
      <c r="A2" s="61" t="s">
        <v>0</v>
      </c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2"/>
    </row>
    <row r="3" spans="1:17" ht="15.75" customHeight="1" x14ac:dyDescent="0.25">
      <c r="A3" s="61" t="s">
        <v>1</v>
      </c>
      <c r="B3" s="2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2"/>
    </row>
    <row r="4" spans="1:17" ht="15.75" x14ac:dyDescent="0.25">
      <c r="A4" s="3" t="s">
        <v>144</v>
      </c>
      <c r="B4" s="2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2"/>
    </row>
    <row r="5" spans="1:17" ht="15.75" x14ac:dyDescent="0.25">
      <c r="A5" s="2"/>
      <c r="B5" s="2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2"/>
    </row>
    <row r="6" spans="1:17" ht="15" customHeight="1" x14ac:dyDescent="0.25">
      <c r="A6" s="102" t="s">
        <v>181</v>
      </c>
      <c r="B6" s="102"/>
      <c r="C6" s="102"/>
      <c r="D6" s="102"/>
      <c r="E6" s="102"/>
      <c r="F6" s="102"/>
      <c r="G6" s="102"/>
    </row>
    <row r="7" spans="1:17" ht="15" customHeight="1" x14ac:dyDescent="0.25">
      <c r="A7" s="102"/>
      <c r="B7" s="102"/>
      <c r="C7" s="102"/>
      <c r="D7" s="102"/>
      <c r="E7" s="102"/>
      <c r="F7" s="102"/>
      <c r="G7" s="102"/>
    </row>
    <row r="8" spans="1:17" ht="15.75" x14ac:dyDescent="0.25">
      <c r="A8" s="4" t="s">
        <v>2</v>
      </c>
      <c r="B8" s="3"/>
      <c r="C8" s="3"/>
      <c r="D8" s="3"/>
      <c r="E8" s="3"/>
      <c r="F8" s="3"/>
      <c r="G8" s="3"/>
    </row>
    <row r="9" spans="1:17" ht="15.75" x14ac:dyDescent="0.25">
      <c r="A9" s="5" t="s">
        <v>3</v>
      </c>
      <c r="B9" s="6"/>
      <c r="C9" s="6"/>
      <c r="D9" s="7" t="s">
        <v>4</v>
      </c>
      <c r="E9" s="7" t="s">
        <v>5</v>
      </c>
      <c r="F9" s="7" t="s">
        <v>6</v>
      </c>
      <c r="G9" s="7" t="s">
        <v>7</v>
      </c>
      <c r="P9" s="97"/>
      <c r="Q9" s="97"/>
    </row>
    <row r="10" spans="1:17" ht="15.75" x14ac:dyDescent="0.25">
      <c r="A10" s="62" t="s">
        <v>95</v>
      </c>
      <c r="B10" s="6">
        <v>100</v>
      </c>
      <c r="C10" s="6"/>
      <c r="D10" s="68">
        <v>0.5</v>
      </c>
      <c r="E10" s="68">
        <v>3.1</v>
      </c>
      <c r="F10" s="68">
        <v>2.46</v>
      </c>
      <c r="G10" s="68">
        <v>39.03</v>
      </c>
      <c r="P10" s="78"/>
      <c r="Q10" s="78"/>
    </row>
    <row r="11" spans="1:17" ht="15.75" x14ac:dyDescent="0.25">
      <c r="A11" s="8" t="s">
        <v>50</v>
      </c>
      <c r="B11" s="6">
        <v>300</v>
      </c>
      <c r="C11" s="9"/>
      <c r="D11" s="10">
        <v>10.24</v>
      </c>
      <c r="E11" s="10">
        <v>12.36</v>
      </c>
      <c r="F11" s="10">
        <v>35.92</v>
      </c>
      <c r="G11" s="10">
        <v>293.5</v>
      </c>
      <c r="P11" s="98" t="s">
        <v>8</v>
      </c>
      <c r="Q11" s="99"/>
    </row>
    <row r="12" spans="1:17" ht="15.75" x14ac:dyDescent="0.25">
      <c r="A12" s="8" t="s">
        <v>9</v>
      </c>
      <c r="B12" s="6">
        <v>200</v>
      </c>
      <c r="C12" s="10"/>
      <c r="D12" s="10">
        <v>0.2</v>
      </c>
      <c r="E12" s="10">
        <v>0.1</v>
      </c>
      <c r="F12" s="10">
        <v>15</v>
      </c>
      <c r="G12" s="10">
        <v>61.4</v>
      </c>
      <c r="H12" s="11"/>
      <c r="P12" s="92" t="s">
        <v>10</v>
      </c>
      <c r="Q12" s="92"/>
    </row>
    <row r="13" spans="1:17" s="3" customFormat="1" ht="15.75" x14ac:dyDescent="0.25">
      <c r="A13" s="12" t="s">
        <v>11</v>
      </c>
      <c r="B13" s="13">
        <v>15</v>
      </c>
      <c r="C13" s="14"/>
      <c r="D13" s="14">
        <v>3.48</v>
      </c>
      <c r="E13" s="14">
        <v>4.46</v>
      </c>
      <c r="F13" s="14">
        <v>0</v>
      </c>
      <c r="G13" s="14">
        <v>36.4</v>
      </c>
      <c r="H13" s="15">
        <v>0.01</v>
      </c>
      <c r="I13" s="15">
        <v>0</v>
      </c>
      <c r="J13" s="15">
        <v>0.04</v>
      </c>
      <c r="K13" s="15">
        <v>0.11</v>
      </c>
      <c r="L13" s="15">
        <v>2.4</v>
      </c>
      <c r="M13" s="15">
        <v>3</v>
      </c>
      <c r="N13" s="16">
        <v>0</v>
      </c>
      <c r="O13" s="15">
        <v>0.02</v>
      </c>
      <c r="P13" s="91" t="s">
        <v>12</v>
      </c>
      <c r="Q13" s="93"/>
    </row>
    <row r="14" spans="1:17" ht="15.75" x14ac:dyDescent="0.25">
      <c r="A14" s="17" t="s">
        <v>13</v>
      </c>
      <c r="B14" s="13">
        <v>60</v>
      </c>
      <c r="C14" s="13"/>
      <c r="D14" s="14">
        <v>3.22</v>
      </c>
      <c r="E14" s="14">
        <v>0.4</v>
      </c>
      <c r="F14" s="14">
        <v>19.52</v>
      </c>
      <c r="G14" s="14">
        <v>96.8</v>
      </c>
      <c r="H14" s="79" t="s">
        <v>14</v>
      </c>
      <c r="I14" s="79"/>
      <c r="P14" s="93" t="s">
        <v>15</v>
      </c>
      <c r="Q14" s="93"/>
    </row>
    <row r="15" spans="1:17" ht="15.75" x14ac:dyDescent="0.25">
      <c r="A15" s="17"/>
      <c r="B15" s="18"/>
      <c r="C15" s="13"/>
      <c r="D15" s="19">
        <f>SUM(D10:D14)</f>
        <v>17.64</v>
      </c>
      <c r="E15" s="19">
        <f t="shared" ref="E15:G15" si="0">SUM(E10:E14)</f>
        <v>20.419999999999998</v>
      </c>
      <c r="F15" s="19">
        <f t="shared" si="0"/>
        <v>72.900000000000006</v>
      </c>
      <c r="G15" s="19">
        <f t="shared" si="0"/>
        <v>527.12999999999988</v>
      </c>
      <c r="H15" s="79"/>
      <c r="I15" s="79"/>
      <c r="P15" s="81"/>
      <c r="Q15" s="81"/>
    </row>
    <row r="16" spans="1:17" ht="15.75" x14ac:dyDescent="0.25">
      <c r="A16" s="4" t="s">
        <v>16</v>
      </c>
      <c r="B16" s="8"/>
      <c r="C16" s="20"/>
      <c r="D16" s="7" t="s">
        <v>4</v>
      </c>
      <c r="E16" s="7" t="s">
        <v>5</v>
      </c>
      <c r="F16" s="7" t="s">
        <v>6</v>
      </c>
      <c r="G16" s="7" t="s">
        <v>7</v>
      </c>
      <c r="H16" s="11"/>
      <c r="P16" s="90"/>
      <c r="Q16" s="90"/>
    </row>
    <row r="17" spans="1:17" ht="15.75" x14ac:dyDescent="0.25">
      <c r="A17" s="8" t="s">
        <v>17</v>
      </c>
      <c r="B17" s="6">
        <v>100</v>
      </c>
      <c r="C17" s="10"/>
      <c r="D17" s="10">
        <v>0.78</v>
      </c>
      <c r="E17" s="10">
        <v>5.82</v>
      </c>
      <c r="F17" s="10">
        <v>3.72</v>
      </c>
      <c r="G17" s="10">
        <v>69.12</v>
      </c>
      <c r="H17" s="11"/>
      <c r="P17" s="92" t="s">
        <v>18</v>
      </c>
      <c r="Q17" s="92"/>
    </row>
    <row r="18" spans="1:17" ht="15.75" x14ac:dyDescent="0.25">
      <c r="A18" s="21" t="s">
        <v>92</v>
      </c>
      <c r="B18" s="18" t="s">
        <v>93</v>
      </c>
      <c r="C18" s="14"/>
      <c r="D18" s="14">
        <v>7.92</v>
      </c>
      <c r="E18" s="14">
        <v>8.75</v>
      </c>
      <c r="F18" s="14">
        <v>14.53</v>
      </c>
      <c r="G18" s="14">
        <v>131.80000000000001</v>
      </c>
      <c r="H18" s="22" t="s">
        <v>19</v>
      </c>
      <c r="I18" s="22"/>
      <c r="J18" s="2"/>
      <c r="K18" s="2"/>
      <c r="L18" s="2"/>
      <c r="M18" s="2"/>
      <c r="N18" s="2"/>
      <c r="O18" s="2"/>
      <c r="P18" s="92" t="s">
        <v>20</v>
      </c>
      <c r="Q18" s="92"/>
    </row>
    <row r="19" spans="1:17" ht="15.75" x14ac:dyDescent="0.25">
      <c r="A19" s="23" t="s">
        <v>87</v>
      </c>
      <c r="B19" s="24">
        <v>100</v>
      </c>
      <c r="C19" s="25"/>
      <c r="D19" s="25">
        <v>8.4</v>
      </c>
      <c r="E19" s="26">
        <v>9.4499999999999993</v>
      </c>
      <c r="F19" s="25">
        <v>4</v>
      </c>
      <c r="G19" s="25">
        <v>136.9</v>
      </c>
      <c r="H19" s="27" t="s">
        <v>21</v>
      </c>
      <c r="I19" s="28"/>
      <c r="J19" s="29"/>
      <c r="K19" s="29"/>
      <c r="L19" s="29"/>
      <c r="M19" s="29"/>
      <c r="N19" s="29"/>
      <c r="O19" s="29"/>
      <c r="P19" s="100" t="s">
        <v>22</v>
      </c>
      <c r="Q19" s="100"/>
    </row>
    <row r="20" spans="1:17" ht="15.75" x14ac:dyDescent="0.25">
      <c r="A20" s="30" t="s">
        <v>23</v>
      </c>
      <c r="B20" s="15">
        <v>180</v>
      </c>
      <c r="C20" s="15"/>
      <c r="D20" s="15">
        <v>6.05</v>
      </c>
      <c r="E20" s="15">
        <v>5.05</v>
      </c>
      <c r="F20" s="15">
        <v>40.83</v>
      </c>
      <c r="G20" s="14">
        <v>217.8</v>
      </c>
      <c r="H20" s="31" t="s">
        <v>25</v>
      </c>
      <c r="I20" s="31"/>
      <c r="J20" s="32"/>
      <c r="K20" s="32"/>
      <c r="L20" s="32"/>
      <c r="M20" s="32"/>
      <c r="N20" s="32"/>
      <c r="O20" s="32"/>
      <c r="P20" s="33" t="s">
        <v>25</v>
      </c>
      <c r="Q20" s="33"/>
    </row>
    <row r="21" spans="1:17" ht="15.75" x14ac:dyDescent="0.25">
      <c r="A21" s="34" t="s">
        <v>26</v>
      </c>
      <c r="B21" s="6">
        <v>50</v>
      </c>
      <c r="C21" s="6"/>
      <c r="D21" s="10">
        <v>2.5</v>
      </c>
      <c r="E21" s="10">
        <v>2.1</v>
      </c>
      <c r="F21" s="10">
        <v>2.0299999999999998</v>
      </c>
      <c r="G21" s="10">
        <v>38.83</v>
      </c>
      <c r="P21" s="35" t="s">
        <v>27</v>
      </c>
      <c r="Q21" s="36"/>
    </row>
    <row r="22" spans="1:17" ht="15.75" x14ac:dyDescent="0.25">
      <c r="A22" s="8" t="s">
        <v>28</v>
      </c>
      <c r="B22" s="6">
        <v>200</v>
      </c>
      <c r="C22" s="10"/>
      <c r="D22" s="10">
        <v>1.6</v>
      </c>
      <c r="E22" s="10">
        <v>0.4</v>
      </c>
      <c r="F22" s="14">
        <v>30.6</v>
      </c>
      <c r="G22" s="14">
        <v>125.2</v>
      </c>
      <c r="H22" s="11"/>
      <c r="P22" s="93" t="s">
        <v>29</v>
      </c>
      <c r="Q22" s="93"/>
    </row>
    <row r="23" spans="1:17" ht="15.75" x14ac:dyDescent="0.25">
      <c r="A23" s="8" t="s">
        <v>30</v>
      </c>
      <c r="B23" s="6" t="s">
        <v>106</v>
      </c>
      <c r="C23" s="10"/>
      <c r="D23" s="10">
        <v>5.4</v>
      </c>
      <c r="E23" s="10">
        <v>0.4</v>
      </c>
      <c r="F23" s="10">
        <v>19.52</v>
      </c>
      <c r="G23" s="10">
        <v>96.8</v>
      </c>
      <c r="H23" s="11"/>
      <c r="P23" s="93" t="s">
        <v>15</v>
      </c>
      <c r="Q23" s="93"/>
    </row>
    <row r="24" spans="1:17" ht="15.75" x14ac:dyDescent="0.25">
      <c r="A24" s="8"/>
      <c r="B24" s="6"/>
      <c r="C24" s="10"/>
      <c r="D24" s="7">
        <f>SUM(D17:D23)</f>
        <v>32.650000000000006</v>
      </c>
      <c r="E24" s="7">
        <f t="shared" ref="E24:G24" si="1">SUM(E17:E23)</f>
        <v>31.97</v>
      </c>
      <c r="F24" s="7">
        <f t="shared" si="1"/>
        <v>115.23</v>
      </c>
      <c r="G24" s="7">
        <f t="shared" si="1"/>
        <v>816.45000000000016</v>
      </c>
      <c r="H24" s="11"/>
      <c r="P24" s="81"/>
      <c r="Q24" s="81"/>
    </row>
    <row r="25" spans="1:17" ht="15.75" x14ac:dyDescent="0.25">
      <c r="A25" s="59" t="s">
        <v>84</v>
      </c>
      <c r="B25" s="6"/>
      <c r="C25" s="10"/>
      <c r="D25" s="7" t="s">
        <v>4</v>
      </c>
      <c r="E25" s="7" t="s">
        <v>5</v>
      </c>
      <c r="F25" s="7" t="s">
        <v>6</v>
      </c>
      <c r="G25" s="7" t="s">
        <v>7</v>
      </c>
      <c r="H25" s="11"/>
      <c r="P25" s="81"/>
      <c r="Q25" s="81"/>
    </row>
    <row r="26" spans="1:17" ht="15.75" x14ac:dyDescent="0.25">
      <c r="A26" s="8" t="s">
        <v>108</v>
      </c>
      <c r="B26" s="6">
        <v>200</v>
      </c>
      <c r="C26" s="10"/>
      <c r="D26" s="10">
        <v>0</v>
      </c>
      <c r="E26" s="10">
        <v>0.2</v>
      </c>
      <c r="F26" s="10">
        <v>32.200000000000003</v>
      </c>
      <c r="G26" s="10">
        <v>92</v>
      </c>
      <c r="H26" s="11"/>
      <c r="P26" s="81"/>
      <c r="Q26" s="81"/>
    </row>
    <row r="27" spans="1:17" ht="15.75" x14ac:dyDescent="0.25">
      <c r="A27" s="8" t="s">
        <v>164</v>
      </c>
      <c r="B27" s="6">
        <v>140</v>
      </c>
      <c r="C27" s="10"/>
      <c r="D27" s="10">
        <v>0.52</v>
      </c>
      <c r="E27" s="10">
        <v>0.52</v>
      </c>
      <c r="F27" s="10">
        <v>12.74</v>
      </c>
      <c r="G27" s="10">
        <v>61.1</v>
      </c>
      <c r="H27" s="11"/>
      <c r="P27" s="81"/>
      <c r="Q27" s="81"/>
    </row>
    <row r="28" spans="1:17" ht="15.75" x14ac:dyDescent="0.25">
      <c r="A28" s="8"/>
      <c r="B28" s="6"/>
      <c r="C28" s="10"/>
      <c r="D28" s="7">
        <f>SUM(D27)</f>
        <v>0.52</v>
      </c>
      <c r="E28" s="7">
        <f t="shared" ref="E28:G28" si="2">SUM(E27)</f>
        <v>0.52</v>
      </c>
      <c r="F28" s="7">
        <f t="shared" si="2"/>
        <v>12.74</v>
      </c>
      <c r="G28" s="7">
        <f t="shared" si="2"/>
        <v>61.1</v>
      </c>
      <c r="H28" s="11"/>
      <c r="P28" s="81"/>
      <c r="Q28" s="81"/>
    </row>
    <row r="29" spans="1:17" ht="15.75" x14ac:dyDescent="0.25">
      <c r="A29" s="5" t="s">
        <v>32</v>
      </c>
      <c r="B29" s="8"/>
      <c r="C29" s="19"/>
      <c r="D29" s="19">
        <f>D15+D24+D28</f>
        <v>50.810000000000009</v>
      </c>
      <c r="E29" s="19">
        <f t="shared" ref="E29:G29" si="3">E15+E24+E28</f>
        <v>52.910000000000004</v>
      </c>
      <c r="F29" s="19">
        <f t="shared" si="3"/>
        <v>200.87</v>
      </c>
      <c r="G29" s="19">
        <f t="shared" si="3"/>
        <v>1404.6799999999998</v>
      </c>
      <c r="H29" s="11"/>
      <c r="P29" s="90"/>
      <c r="Q29" s="90"/>
    </row>
    <row r="30" spans="1:17" ht="15.75" x14ac:dyDescent="0.25">
      <c r="A30" s="4" t="s">
        <v>33</v>
      </c>
      <c r="B30" s="3"/>
      <c r="C30" s="3"/>
      <c r="D30" s="37"/>
      <c r="E30" s="37"/>
      <c r="F30" s="37"/>
      <c r="G30" s="37"/>
      <c r="P30" s="38"/>
      <c r="Q30" s="38"/>
    </row>
    <row r="31" spans="1:17" ht="15.75" x14ac:dyDescent="0.25">
      <c r="A31" s="5" t="s">
        <v>3</v>
      </c>
      <c r="B31" s="6"/>
      <c r="C31" s="6"/>
      <c r="D31" s="7" t="s">
        <v>4</v>
      </c>
      <c r="E31" s="7" t="s">
        <v>5</v>
      </c>
      <c r="F31" s="7" t="s">
        <v>6</v>
      </c>
      <c r="G31" s="7" t="s">
        <v>7</v>
      </c>
      <c r="P31" s="90"/>
      <c r="Q31" s="90"/>
    </row>
    <row r="32" spans="1:17" ht="15.75" x14ac:dyDescent="0.25">
      <c r="A32" s="62" t="s">
        <v>89</v>
      </c>
      <c r="B32" s="63">
        <v>100</v>
      </c>
      <c r="C32" s="64"/>
      <c r="D32" s="10">
        <v>0.22</v>
      </c>
      <c r="E32" s="10">
        <v>1.04</v>
      </c>
      <c r="F32" s="10">
        <v>3.76</v>
      </c>
      <c r="G32" s="10">
        <v>24.45</v>
      </c>
      <c r="P32" s="91" t="s">
        <v>51</v>
      </c>
      <c r="Q32" s="93"/>
    </row>
    <row r="33" spans="1:18" s="29" customFormat="1" ht="15.75" x14ac:dyDescent="0.25">
      <c r="A33" s="23" t="s">
        <v>88</v>
      </c>
      <c r="B33" s="24">
        <v>200</v>
      </c>
      <c r="C33" s="25"/>
      <c r="D33" s="15">
        <v>14.3</v>
      </c>
      <c r="E33" s="15">
        <v>11.25</v>
      </c>
      <c r="F33" s="14">
        <v>43.13</v>
      </c>
      <c r="G33" s="47">
        <v>349.01</v>
      </c>
      <c r="H33"/>
      <c r="I33"/>
      <c r="J33"/>
      <c r="K33"/>
      <c r="L33"/>
      <c r="M33"/>
      <c r="N33"/>
      <c r="O33"/>
      <c r="P33" s="91" t="s">
        <v>58</v>
      </c>
      <c r="Q33" s="92"/>
    </row>
    <row r="34" spans="1:18" s="3" customFormat="1" ht="15.75" x14ac:dyDescent="0.25">
      <c r="A34" s="21" t="s">
        <v>37</v>
      </c>
      <c r="B34" s="18" t="s">
        <v>38</v>
      </c>
      <c r="C34" s="14"/>
      <c r="D34" s="14">
        <v>0</v>
      </c>
      <c r="E34" s="14">
        <v>0.4</v>
      </c>
      <c r="F34" s="14">
        <v>18.8</v>
      </c>
      <c r="G34" s="14">
        <v>62.4</v>
      </c>
      <c r="H34" s="91" t="s">
        <v>39</v>
      </c>
      <c r="I34" s="93"/>
      <c r="J34"/>
      <c r="K34"/>
      <c r="L34"/>
      <c r="M34"/>
      <c r="N34"/>
      <c r="O34"/>
      <c r="P34" s="90" t="s">
        <v>40</v>
      </c>
      <c r="Q34" s="90"/>
    </row>
    <row r="35" spans="1:18" ht="15.75" x14ac:dyDescent="0.25">
      <c r="A35" s="12" t="s">
        <v>35</v>
      </c>
      <c r="B35" s="13">
        <v>15</v>
      </c>
      <c r="C35" s="14"/>
      <c r="D35" s="14">
        <v>0.1</v>
      </c>
      <c r="E35" s="14">
        <v>8.25</v>
      </c>
      <c r="F35" s="14">
        <v>0.13</v>
      </c>
      <c r="G35" s="14">
        <v>74.8</v>
      </c>
      <c r="H35" s="15">
        <v>0.01</v>
      </c>
      <c r="I35" s="15">
        <v>0</v>
      </c>
      <c r="J35" s="15">
        <v>0.04</v>
      </c>
      <c r="K35" s="15">
        <v>0.11</v>
      </c>
      <c r="L35" s="15">
        <v>2.4</v>
      </c>
      <c r="M35" s="15">
        <v>3</v>
      </c>
      <c r="N35" s="16">
        <v>0</v>
      </c>
      <c r="O35" s="15">
        <v>0.02</v>
      </c>
      <c r="P35" s="93" t="s">
        <v>36</v>
      </c>
      <c r="Q35" s="93"/>
    </row>
    <row r="36" spans="1:18" ht="15.75" x14ac:dyDescent="0.25">
      <c r="A36" s="17" t="s">
        <v>13</v>
      </c>
      <c r="B36" s="13">
        <v>60</v>
      </c>
      <c r="C36" s="13"/>
      <c r="D36" s="14">
        <v>3.22</v>
      </c>
      <c r="E36" s="14">
        <v>0.4</v>
      </c>
      <c r="F36" s="14">
        <v>19.52</v>
      </c>
      <c r="G36" s="14">
        <v>96.8</v>
      </c>
      <c r="H36" s="79" t="s">
        <v>14</v>
      </c>
      <c r="I36" s="79"/>
      <c r="P36" s="93" t="s">
        <v>15</v>
      </c>
      <c r="Q36" s="93"/>
    </row>
    <row r="37" spans="1:18" ht="15.75" x14ac:dyDescent="0.25">
      <c r="A37" s="40"/>
      <c r="B37" s="18"/>
      <c r="C37" s="13"/>
      <c r="D37" s="19">
        <f>SUM(D32:D36)</f>
        <v>17.84</v>
      </c>
      <c r="E37" s="19">
        <f t="shared" ref="E37:G37" si="4">SUM(E32:E36)</f>
        <v>21.339999999999996</v>
      </c>
      <c r="F37" s="19">
        <f t="shared" si="4"/>
        <v>85.339999999999989</v>
      </c>
      <c r="G37" s="19">
        <f t="shared" si="4"/>
        <v>607.45999999999992</v>
      </c>
      <c r="H37" s="79"/>
      <c r="I37" s="79"/>
      <c r="P37" s="81"/>
      <c r="Q37" s="81"/>
    </row>
    <row r="38" spans="1:18" ht="15.75" x14ac:dyDescent="0.25">
      <c r="A38" s="4" t="s">
        <v>16</v>
      </c>
      <c r="B38" s="6"/>
      <c r="C38" s="8"/>
      <c r="D38" s="7" t="s">
        <v>4</v>
      </c>
      <c r="E38" s="7" t="s">
        <v>5</v>
      </c>
      <c r="F38" s="7" t="s">
        <v>6</v>
      </c>
      <c r="G38" s="7" t="s">
        <v>7</v>
      </c>
      <c r="P38" s="90"/>
      <c r="Q38" s="90"/>
    </row>
    <row r="39" spans="1:18" ht="15.75" x14ac:dyDescent="0.25">
      <c r="A39" s="30" t="s">
        <v>41</v>
      </c>
      <c r="B39" s="6">
        <v>100</v>
      </c>
      <c r="C39" s="8"/>
      <c r="D39" s="10">
        <v>0.64</v>
      </c>
      <c r="E39" s="10">
        <v>2.44</v>
      </c>
      <c r="F39" s="10">
        <v>2.64</v>
      </c>
      <c r="G39" s="10">
        <v>87.6</v>
      </c>
      <c r="P39" s="92" t="s">
        <v>42</v>
      </c>
      <c r="Q39" s="92"/>
    </row>
    <row r="40" spans="1:18" ht="15.75" x14ac:dyDescent="0.25">
      <c r="A40" s="8" t="s">
        <v>90</v>
      </c>
      <c r="B40" s="6" t="s">
        <v>91</v>
      </c>
      <c r="C40" s="9"/>
      <c r="D40" s="10">
        <v>7.67</v>
      </c>
      <c r="E40" s="10">
        <v>10.56</v>
      </c>
      <c r="F40" s="10">
        <v>21.97</v>
      </c>
      <c r="G40" s="10">
        <v>173.72</v>
      </c>
      <c r="P40" s="101" t="s">
        <v>43</v>
      </c>
      <c r="Q40" s="101"/>
      <c r="R40" s="41"/>
    </row>
    <row r="41" spans="1:18" ht="15.75" x14ac:dyDescent="0.25">
      <c r="A41" s="30" t="s">
        <v>44</v>
      </c>
      <c r="B41" s="15">
        <v>250</v>
      </c>
      <c r="C41" s="15"/>
      <c r="D41" s="14">
        <v>10.93</v>
      </c>
      <c r="E41" s="14">
        <v>12.6</v>
      </c>
      <c r="F41" s="14">
        <v>32.72</v>
      </c>
      <c r="G41" s="14">
        <v>285.95</v>
      </c>
      <c r="H41" s="22" t="s">
        <v>45</v>
      </c>
      <c r="I41" s="22"/>
      <c r="P41" s="33" t="s">
        <v>46</v>
      </c>
      <c r="Q41" s="33"/>
    </row>
    <row r="42" spans="1:18" s="42" customFormat="1" ht="15.75" x14ac:dyDescent="0.25">
      <c r="A42" s="8" t="s">
        <v>30</v>
      </c>
      <c r="B42" s="6" t="s">
        <v>106</v>
      </c>
      <c r="C42" s="10"/>
      <c r="D42" s="10">
        <v>5.4</v>
      </c>
      <c r="E42" s="10">
        <v>0.4</v>
      </c>
      <c r="F42" s="10">
        <v>19.52</v>
      </c>
      <c r="G42" s="10">
        <v>96.8</v>
      </c>
      <c r="H42" s="11"/>
      <c r="I42"/>
      <c r="J42"/>
      <c r="K42"/>
      <c r="L42"/>
      <c r="M42"/>
      <c r="N42"/>
      <c r="O42"/>
      <c r="P42" s="93" t="s">
        <v>15</v>
      </c>
      <c r="Q42" s="93"/>
    </row>
    <row r="43" spans="1:18" s="42" customFormat="1" ht="15.75" x14ac:dyDescent="0.25">
      <c r="A43" s="30" t="s">
        <v>79</v>
      </c>
      <c r="B43" s="26">
        <v>200</v>
      </c>
      <c r="C43" s="14"/>
      <c r="D43" s="15">
        <v>1.36</v>
      </c>
      <c r="E43" s="15">
        <v>0</v>
      </c>
      <c r="F43" s="15">
        <v>29.02</v>
      </c>
      <c r="G43" s="14">
        <v>116.19</v>
      </c>
      <c r="H43" s="15">
        <v>0</v>
      </c>
      <c r="I43" s="16">
        <v>0</v>
      </c>
      <c r="J43" s="16">
        <v>0</v>
      </c>
      <c r="K43" s="16">
        <v>0</v>
      </c>
      <c r="L43" s="16">
        <v>0.16</v>
      </c>
      <c r="M43" s="15">
        <v>0</v>
      </c>
      <c r="N43" s="16">
        <v>0</v>
      </c>
      <c r="O43" s="15">
        <v>0</v>
      </c>
      <c r="P43" s="93" t="s">
        <v>80</v>
      </c>
      <c r="Q43" s="93"/>
    </row>
    <row r="44" spans="1:18" s="42" customFormat="1" ht="15.75" x14ac:dyDescent="0.25">
      <c r="A44" s="8"/>
      <c r="B44" s="6"/>
      <c r="C44" s="10"/>
      <c r="D44" s="7">
        <f>SUM(D39:D43)</f>
        <v>26</v>
      </c>
      <c r="E44" s="7">
        <f t="shared" ref="E44:G44" si="5">SUM(E39:E43)</f>
        <v>26</v>
      </c>
      <c r="F44" s="7">
        <f t="shared" si="5"/>
        <v>105.86999999999999</v>
      </c>
      <c r="G44" s="7">
        <f t="shared" si="5"/>
        <v>760.26</v>
      </c>
      <c r="H44" s="11"/>
      <c r="I44"/>
      <c r="J44"/>
      <c r="K44"/>
      <c r="L44"/>
      <c r="M44"/>
      <c r="N44"/>
      <c r="O44"/>
      <c r="P44" s="81"/>
      <c r="Q44" s="81"/>
    </row>
    <row r="45" spans="1:18" s="42" customFormat="1" ht="15.75" x14ac:dyDescent="0.25">
      <c r="A45" s="59" t="s">
        <v>84</v>
      </c>
      <c r="B45" s="6"/>
      <c r="C45" s="10"/>
      <c r="D45" s="7" t="s">
        <v>4</v>
      </c>
      <c r="E45" s="7" t="s">
        <v>5</v>
      </c>
      <c r="F45" s="7" t="s">
        <v>6</v>
      </c>
      <c r="G45" s="7" t="s">
        <v>7</v>
      </c>
      <c r="H45" s="11"/>
      <c r="I45"/>
      <c r="J45"/>
      <c r="K45"/>
      <c r="L45"/>
      <c r="M45"/>
      <c r="N45"/>
      <c r="O45"/>
      <c r="P45" s="81"/>
      <c r="Q45" s="81"/>
    </row>
    <row r="46" spans="1:18" s="42" customFormat="1" ht="15.75" x14ac:dyDescent="0.25">
      <c r="A46" s="8" t="s">
        <v>165</v>
      </c>
      <c r="B46" s="6">
        <v>140</v>
      </c>
      <c r="C46" s="10"/>
      <c r="D46" s="10">
        <v>0.52</v>
      </c>
      <c r="E46" s="10">
        <v>0.52</v>
      </c>
      <c r="F46" s="10">
        <v>12.74</v>
      </c>
      <c r="G46" s="10">
        <v>61.1</v>
      </c>
      <c r="H46" s="11"/>
      <c r="I46"/>
      <c r="J46"/>
      <c r="K46"/>
      <c r="L46"/>
      <c r="M46"/>
      <c r="N46"/>
      <c r="O46"/>
      <c r="P46" s="81"/>
      <c r="Q46" s="81"/>
    </row>
    <row r="47" spans="1:18" s="42" customFormat="1" ht="15.75" x14ac:dyDescent="0.25">
      <c r="A47" s="43" t="s">
        <v>47</v>
      </c>
      <c r="B47" s="6">
        <v>200</v>
      </c>
      <c r="C47" s="9"/>
      <c r="D47" s="10">
        <v>0</v>
      </c>
      <c r="E47" s="10">
        <v>0.2</v>
      </c>
      <c r="F47" s="10">
        <v>32.200000000000003</v>
      </c>
      <c r="G47" s="10">
        <v>92</v>
      </c>
      <c r="H47" s="11"/>
      <c r="I47"/>
      <c r="J47"/>
      <c r="K47"/>
      <c r="L47"/>
      <c r="M47"/>
      <c r="N47"/>
      <c r="O47"/>
      <c r="P47" s="81"/>
      <c r="Q47" s="81"/>
    </row>
    <row r="48" spans="1:18" ht="15.75" x14ac:dyDescent="0.25">
      <c r="A48" s="43" t="s">
        <v>163</v>
      </c>
      <c r="B48" s="6">
        <v>100</v>
      </c>
      <c r="C48" s="9"/>
      <c r="D48" s="10">
        <v>2.36</v>
      </c>
      <c r="E48" s="10">
        <v>3.62</v>
      </c>
      <c r="F48" s="10">
        <v>26.18</v>
      </c>
      <c r="G48" s="10">
        <v>84.2</v>
      </c>
      <c r="H48" s="11"/>
      <c r="P48" s="81" t="s">
        <v>85</v>
      </c>
      <c r="Q48" s="81"/>
    </row>
    <row r="49" spans="1:17" ht="15.75" x14ac:dyDescent="0.25">
      <c r="A49" s="8"/>
      <c r="B49" s="6"/>
      <c r="C49" s="10"/>
      <c r="D49" s="7">
        <f>SUM(D46:D48)</f>
        <v>2.88</v>
      </c>
      <c r="E49" s="7">
        <f t="shared" ref="E49:G49" si="6">SUM(E46:E48)</f>
        <v>4.34</v>
      </c>
      <c r="F49" s="7">
        <f t="shared" si="6"/>
        <v>71.12</v>
      </c>
      <c r="G49" s="7">
        <f t="shared" si="6"/>
        <v>237.3</v>
      </c>
      <c r="H49" s="11"/>
      <c r="P49" s="81"/>
      <c r="Q49" s="81"/>
    </row>
    <row r="50" spans="1:17" ht="15.75" x14ac:dyDescent="0.25">
      <c r="A50" s="5" t="s">
        <v>48</v>
      </c>
      <c r="B50" s="8"/>
      <c r="C50" s="19"/>
      <c r="D50" s="19">
        <f>D37+D44+D49</f>
        <v>46.720000000000006</v>
      </c>
      <c r="E50" s="19">
        <f t="shared" ref="E50:G50" si="7">E37+E44+E49</f>
        <v>51.679999999999993</v>
      </c>
      <c r="F50" s="19">
        <f t="shared" si="7"/>
        <v>262.33</v>
      </c>
      <c r="G50" s="19">
        <f t="shared" si="7"/>
        <v>1605.0199999999998</v>
      </c>
      <c r="P50" s="90"/>
      <c r="Q50" s="90"/>
    </row>
    <row r="51" spans="1:17" ht="15.75" x14ac:dyDescent="0.25">
      <c r="A51" s="4" t="s">
        <v>49</v>
      </c>
      <c r="B51" s="3"/>
      <c r="C51" s="3"/>
      <c r="D51" s="37"/>
      <c r="E51" s="37"/>
      <c r="F51" s="37"/>
      <c r="G51" s="37"/>
      <c r="P51" s="38"/>
      <c r="Q51" s="38"/>
    </row>
    <row r="52" spans="1:17" ht="15.75" x14ac:dyDescent="0.25">
      <c r="A52" s="5" t="s">
        <v>3</v>
      </c>
      <c r="B52" s="6"/>
      <c r="C52" s="6"/>
      <c r="D52" s="7" t="s">
        <v>4</v>
      </c>
      <c r="E52" s="7" t="s">
        <v>5</v>
      </c>
      <c r="F52" s="7" t="s">
        <v>6</v>
      </c>
      <c r="G52" s="7" t="s">
        <v>7</v>
      </c>
      <c r="P52" s="90"/>
      <c r="Q52" s="90"/>
    </row>
    <row r="53" spans="1:17" ht="15.75" x14ac:dyDescent="0.25">
      <c r="A53" s="21" t="s">
        <v>96</v>
      </c>
      <c r="B53" s="24">
        <v>250</v>
      </c>
      <c r="C53" s="25"/>
      <c r="D53" s="15">
        <v>8.3699999999999992</v>
      </c>
      <c r="E53" s="15">
        <v>11.3</v>
      </c>
      <c r="F53" s="15">
        <v>40.83</v>
      </c>
      <c r="G53" s="47">
        <v>242.18</v>
      </c>
      <c r="P53" s="91" t="s">
        <v>72</v>
      </c>
      <c r="Q53" s="92"/>
    </row>
    <row r="54" spans="1:17" ht="15.75" x14ac:dyDescent="0.25">
      <c r="A54" s="30" t="s">
        <v>97</v>
      </c>
      <c r="B54" s="26">
        <v>200</v>
      </c>
      <c r="C54" s="14"/>
      <c r="D54" s="15">
        <v>4.2</v>
      </c>
      <c r="E54" s="15">
        <v>3.62</v>
      </c>
      <c r="F54" s="15">
        <v>17.28</v>
      </c>
      <c r="G54" s="16">
        <v>118.66</v>
      </c>
      <c r="H54" s="91" t="s">
        <v>39</v>
      </c>
      <c r="I54" s="93"/>
      <c r="P54" s="90" t="s">
        <v>98</v>
      </c>
      <c r="Q54" s="90"/>
    </row>
    <row r="55" spans="1:17" ht="15.75" x14ac:dyDescent="0.25">
      <c r="A55" s="12" t="s">
        <v>11</v>
      </c>
      <c r="B55" s="13">
        <v>15</v>
      </c>
      <c r="C55" s="14"/>
      <c r="D55" s="14">
        <v>3.48</v>
      </c>
      <c r="E55" s="14">
        <v>4.46</v>
      </c>
      <c r="F55" s="14">
        <v>0</v>
      </c>
      <c r="G55" s="14">
        <v>36.4</v>
      </c>
      <c r="H55" s="15">
        <v>0.01</v>
      </c>
      <c r="I55" s="15">
        <v>0</v>
      </c>
      <c r="J55" s="15">
        <v>0.04</v>
      </c>
      <c r="K55" s="15">
        <v>0.11</v>
      </c>
      <c r="L55" s="15">
        <v>2.4</v>
      </c>
      <c r="M55" s="15">
        <v>3</v>
      </c>
      <c r="N55" s="16">
        <v>0</v>
      </c>
      <c r="O55" s="15">
        <v>0.02</v>
      </c>
      <c r="P55" s="91" t="s">
        <v>12</v>
      </c>
      <c r="Q55" s="93"/>
    </row>
    <row r="56" spans="1:17" s="3" customFormat="1" ht="15.75" x14ac:dyDescent="0.25">
      <c r="A56" s="17" t="s">
        <v>13</v>
      </c>
      <c r="B56" s="24">
        <v>60</v>
      </c>
      <c r="C56" s="13"/>
      <c r="D56" s="15">
        <v>5.4</v>
      </c>
      <c r="E56" s="15">
        <v>0.4</v>
      </c>
      <c r="F56" s="14">
        <v>19.52</v>
      </c>
      <c r="G56" s="47">
        <v>96.8</v>
      </c>
      <c r="H56" s="79" t="s">
        <v>14</v>
      </c>
      <c r="I56" s="79"/>
      <c r="J56"/>
      <c r="K56"/>
      <c r="L56"/>
      <c r="M56"/>
      <c r="N56"/>
      <c r="O56"/>
      <c r="P56" s="93" t="s">
        <v>15</v>
      </c>
      <c r="Q56" s="93"/>
    </row>
    <row r="57" spans="1:17" ht="15.75" x14ac:dyDescent="0.25">
      <c r="A57" s="40"/>
      <c r="B57" s="18"/>
      <c r="C57" s="13"/>
      <c r="D57" s="19">
        <f>SUM(D53:D56)</f>
        <v>21.450000000000003</v>
      </c>
      <c r="E57" s="19">
        <f>SUM(E53:E56)</f>
        <v>19.78</v>
      </c>
      <c r="F57" s="19">
        <f>SUM(F53:F56)</f>
        <v>77.63</v>
      </c>
      <c r="G57" s="19">
        <f>SUM(G53:G56)</f>
        <v>494.04</v>
      </c>
      <c r="H57" s="79"/>
      <c r="I57" s="79"/>
      <c r="P57" s="81"/>
      <c r="Q57" s="81"/>
    </row>
    <row r="58" spans="1:17" ht="15.75" x14ac:dyDescent="0.25">
      <c r="A58" s="4" t="s">
        <v>16</v>
      </c>
      <c r="B58" s="6"/>
      <c r="C58" s="6"/>
      <c r="D58" s="7" t="s">
        <v>4</v>
      </c>
      <c r="E58" s="7" t="s">
        <v>5</v>
      </c>
      <c r="F58" s="7" t="s">
        <v>6</v>
      </c>
      <c r="G58" s="7" t="s">
        <v>7</v>
      </c>
      <c r="P58" s="92"/>
      <c r="Q58" s="92"/>
    </row>
    <row r="59" spans="1:17" ht="15.75" x14ac:dyDescent="0.25">
      <c r="A59" s="21" t="s">
        <v>74</v>
      </c>
      <c r="B59" s="6">
        <v>100</v>
      </c>
      <c r="C59" s="6"/>
      <c r="D59" s="15">
        <v>0.96</v>
      </c>
      <c r="E59" s="15">
        <v>4.5599999999999996</v>
      </c>
      <c r="F59" s="15">
        <v>3.18</v>
      </c>
      <c r="G59" s="15">
        <v>56.58</v>
      </c>
      <c r="P59" s="91" t="s">
        <v>75</v>
      </c>
      <c r="Q59" s="93"/>
    </row>
    <row r="60" spans="1:17" ht="15.75" x14ac:dyDescent="0.25">
      <c r="A60" s="21" t="s">
        <v>103</v>
      </c>
      <c r="B60" s="18" t="s">
        <v>93</v>
      </c>
      <c r="C60" s="14"/>
      <c r="D60" s="14">
        <v>8.1999999999999993</v>
      </c>
      <c r="E60" s="14">
        <v>6.8</v>
      </c>
      <c r="F60" s="14">
        <v>13</v>
      </c>
      <c r="G60" s="14">
        <v>178.48</v>
      </c>
      <c r="H60" s="22" t="s">
        <v>45</v>
      </c>
      <c r="I60" s="22"/>
      <c r="P60" s="79" t="s">
        <v>78</v>
      </c>
      <c r="Q60" s="79"/>
    </row>
    <row r="61" spans="1:17" s="2" customFormat="1" ht="16.5" x14ac:dyDescent="0.3">
      <c r="A61" s="21" t="s">
        <v>52</v>
      </c>
      <c r="B61" s="13">
        <v>250</v>
      </c>
      <c r="C61" s="14"/>
      <c r="D61" s="14">
        <v>10.089</v>
      </c>
      <c r="E61" s="14">
        <v>14.32</v>
      </c>
      <c r="F61" s="14">
        <v>28.43</v>
      </c>
      <c r="G61" s="14">
        <v>372</v>
      </c>
      <c r="H61" s="44" t="s">
        <v>53</v>
      </c>
      <c r="I61" s="44"/>
      <c r="K61" s="45"/>
      <c r="P61" s="79" t="s">
        <v>54</v>
      </c>
      <c r="Q61" s="79"/>
    </row>
    <row r="62" spans="1:17" ht="15.75" x14ac:dyDescent="0.25">
      <c r="A62" s="43" t="s">
        <v>55</v>
      </c>
      <c r="B62" s="6" t="s">
        <v>106</v>
      </c>
      <c r="C62" s="9"/>
      <c r="D62" s="10">
        <v>5.4</v>
      </c>
      <c r="E62" s="10">
        <v>0.4</v>
      </c>
      <c r="F62" s="10">
        <v>19.52</v>
      </c>
      <c r="G62" s="10">
        <v>96.8</v>
      </c>
      <c r="P62" s="93" t="s">
        <v>15</v>
      </c>
      <c r="Q62" s="93"/>
    </row>
    <row r="63" spans="1:17" ht="15.75" x14ac:dyDescent="0.25">
      <c r="A63" s="8" t="s">
        <v>28</v>
      </c>
      <c r="B63" s="6">
        <v>200</v>
      </c>
      <c r="C63" s="10"/>
      <c r="D63" s="10">
        <v>1.6</v>
      </c>
      <c r="E63" s="10">
        <v>0.4</v>
      </c>
      <c r="F63" s="14">
        <v>30.6</v>
      </c>
      <c r="G63" s="14">
        <v>125.2</v>
      </c>
      <c r="H63" s="11"/>
      <c r="P63" s="93" t="s">
        <v>29</v>
      </c>
      <c r="Q63" s="93"/>
    </row>
    <row r="64" spans="1:17" ht="15.75" x14ac:dyDescent="0.25">
      <c r="A64" s="8"/>
      <c r="B64" s="6"/>
      <c r="C64" s="10"/>
      <c r="D64" s="7">
        <f>SUM(D59:D63)</f>
        <v>26.249000000000002</v>
      </c>
      <c r="E64" s="7">
        <f t="shared" ref="E64:G64" si="8">SUM(E59:E63)</f>
        <v>26.479999999999997</v>
      </c>
      <c r="F64" s="7">
        <f t="shared" si="8"/>
        <v>94.72999999999999</v>
      </c>
      <c r="G64" s="7">
        <f t="shared" si="8"/>
        <v>829.06</v>
      </c>
      <c r="H64" s="11"/>
      <c r="P64" s="81"/>
      <c r="Q64" s="81"/>
    </row>
    <row r="65" spans="1:17" ht="15.75" x14ac:dyDescent="0.25">
      <c r="A65" s="59" t="s">
        <v>84</v>
      </c>
      <c r="B65" s="6"/>
      <c r="C65" s="10"/>
      <c r="D65" s="7" t="s">
        <v>4</v>
      </c>
      <c r="E65" s="7" t="s">
        <v>5</v>
      </c>
      <c r="F65" s="7" t="s">
        <v>6</v>
      </c>
      <c r="G65" s="7" t="s">
        <v>7</v>
      </c>
      <c r="H65" s="11"/>
      <c r="P65" s="81"/>
      <c r="Q65" s="81"/>
    </row>
    <row r="66" spans="1:17" ht="15.75" x14ac:dyDescent="0.25">
      <c r="A66" s="8" t="s">
        <v>108</v>
      </c>
      <c r="B66" s="6">
        <v>200</v>
      </c>
      <c r="C66" s="10"/>
      <c r="D66" s="10">
        <v>0</v>
      </c>
      <c r="E66" s="10">
        <v>0.2</v>
      </c>
      <c r="F66" s="10">
        <v>32.200000000000003</v>
      </c>
      <c r="G66" s="10">
        <v>92</v>
      </c>
      <c r="H66" s="11"/>
      <c r="P66" s="81"/>
      <c r="Q66" s="81"/>
    </row>
    <row r="67" spans="1:17" ht="15.75" x14ac:dyDescent="0.25">
      <c r="A67" s="8" t="s">
        <v>31</v>
      </c>
      <c r="B67" s="6">
        <v>150</v>
      </c>
      <c r="C67" s="10"/>
      <c r="D67" s="10">
        <v>0.52</v>
      </c>
      <c r="E67" s="10">
        <v>0.52</v>
      </c>
      <c r="F67" s="10">
        <v>12.74</v>
      </c>
      <c r="G67" s="10">
        <v>61.1</v>
      </c>
      <c r="H67" s="11"/>
      <c r="P67" s="93"/>
      <c r="Q67" s="93"/>
    </row>
    <row r="68" spans="1:17" ht="15.75" x14ac:dyDescent="0.25">
      <c r="A68" s="8"/>
      <c r="B68" s="6"/>
      <c r="C68" s="10"/>
      <c r="D68" s="7">
        <f>SUM(D67:D67)</f>
        <v>0.52</v>
      </c>
      <c r="E68" s="7">
        <f>SUM(E67:E67)</f>
        <v>0.52</v>
      </c>
      <c r="F68" s="7">
        <f>SUM(F67:F67)</f>
        <v>12.74</v>
      </c>
      <c r="G68" s="7">
        <f>SUM(G67:G67)</f>
        <v>61.1</v>
      </c>
      <c r="H68" s="11"/>
      <c r="P68" s="81"/>
      <c r="Q68" s="81"/>
    </row>
    <row r="69" spans="1:17" ht="15.75" x14ac:dyDescent="0.25">
      <c r="A69" s="46" t="s">
        <v>56</v>
      </c>
      <c r="B69" s="6"/>
      <c r="C69" s="19"/>
      <c r="D69" s="19">
        <f>D57+D64+D68</f>
        <v>48.219000000000008</v>
      </c>
      <c r="E69" s="19">
        <f>E57+E64+E68</f>
        <v>46.78</v>
      </c>
      <c r="F69" s="19">
        <f>F57+F64+F68</f>
        <v>185.1</v>
      </c>
      <c r="G69" s="19">
        <f>G57+G64+G68</f>
        <v>1384.1999999999998</v>
      </c>
      <c r="P69" s="38"/>
      <c r="Q69" s="38"/>
    </row>
    <row r="70" spans="1:17" ht="15.75" x14ac:dyDescent="0.25">
      <c r="A70" s="4" t="s">
        <v>57</v>
      </c>
      <c r="B70" s="3"/>
      <c r="C70" s="3"/>
      <c r="D70" s="37"/>
      <c r="E70" s="37"/>
      <c r="F70" s="37"/>
      <c r="G70" s="37"/>
      <c r="P70" s="38"/>
      <c r="Q70" s="38"/>
    </row>
    <row r="71" spans="1:17" ht="15.75" x14ac:dyDescent="0.25">
      <c r="A71" s="5" t="s">
        <v>3</v>
      </c>
      <c r="B71" s="8"/>
      <c r="C71" s="8"/>
      <c r="D71" s="7" t="s">
        <v>4</v>
      </c>
      <c r="E71" s="7" t="s">
        <v>5</v>
      </c>
      <c r="F71" s="7" t="s">
        <v>6</v>
      </c>
      <c r="G71" s="7" t="s">
        <v>7</v>
      </c>
      <c r="P71" s="38"/>
      <c r="Q71" s="38"/>
    </row>
    <row r="72" spans="1:17" ht="17.25" customHeight="1" x14ac:dyDescent="0.25">
      <c r="A72" s="65" t="s">
        <v>172</v>
      </c>
      <c r="B72" s="66">
        <v>200</v>
      </c>
      <c r="C72" s="9"/>
      <c r="D72" s="10">
        <v>10.24</v>
      </c>
      <c r="E72" s="10">
        <v>12.36</v>
      </c>
      <c r="F72" s="10">
        <v>35.92</v>
      </c>
      <c r="G72" s="10">
        <v>293.5</v>
      </c>
      <c r="P72" s="98" t="s">
        <v>8</v>
      </c>
      <c r="Q72" s="99"/>
    </row>
    <row r="73" spans="1:17" ht="15.75" x14ac:dyDescent="0.25">
      <c r="A73" s="65" t="s">
        <v>94</v>
      </c>
      <c r="B73" s="66">
        <v>30</v>
      </c>
      <c r="C73" s="10"/>
      <c r="D73" s="10">
        <v>0.52</v>
      </c>
      <c r="E73" s="10">
        <v>0.52</v>
      </c>
      <c r="F73" s="10">
        <v>12.74</v>
      </c>
      <c r="G73" s="10">
        <v>61.1</v>
      </c>
      <c r="H73" s="11"/>
      <c r="P73" s="92" t="s">
        <v>10</v>
      </c>
      <c r="Q73" s="92"/>
    </row>
    <row r="74" spans="1:17" s="3" customFormat="1" ht="15.75" x14ac:dyDescent="0.25">
      <c r="A74" s="8" t="s">
        <v>9</v>
      </c>
      <c r="B74" s="67">
        <v>200</v>
      </c>
      <c r="C74" s="10"/>
      <c r="D74" s="10">
        <v>0.2</v>
      </c>
      <c r="E74" s="10">
        <v>0.1</v>
      </c>
      <c r="F74" s="10">
        <v>15</v>
      </c>
      <c r="G74" s="10">
        <v>61.4</v>
      </c>
      <c r="H74" s="11"/>
      <c r="I74"/>
      <c r="J74"/>
      <c r="K74"/>
      <c r="L74"/>
      <c r="M74"/>
      <c r="N74"/>
      <c r="O74"/>
      <c r="P74" s="92" t="s">
        <v>10</v>
      </c>
      <c r="Q74" s="92"/>
    </row>
    <row r="75" spans="1:17" ht="15.75" x14ac:dyDescent="0.25">
      <c r="A75" s="12" t="s">
        <v>35</v>
      </c>
      <c r="B75" s="13">
        <v>15</v>
      </c>
      <c r="C75" s="14"/>
      <c r="D75" s="14">
        <v>0.1</v>
      </c>
      <c r="E75" s="14">
        <v>8.25</v>
      </c>
      <c r="F75" s="14">
        <v>0.13</v>
      </c>
      <c r="G75" s="14">
        <v>74.8</v>
      </c>
      <c r="H75" s="15">
        <v>0.01</v>
      </c>
      <c r="I75" s="15">
        <v>0</v>
      </c>
      <c r="J75" s="15">
        <v>0.04</v>
      </c>
      <c r="K75" s="15">
        <v>0.11</v>
      </c>
      <c r="L75" s="15">
        <v>2.4</v>
      </c>
      <c r="M75" s="15">
        <v>3</v>
      </c>
      <c r="N75" s="16">
        <v>0</v>
      </c>
      <c r="O75" s="15">
        <v>0.02</v>
      </c>
      <c r="P75" s="93" t="s">
        <v>36</v>
      </c>
      <c r="Q75" s="93"/>
    </row>
    <row r="76" spans="1:17" ht="15.75" x14ac:dyDescent="0.25">
      <c r="A76" s="17" t="s">
        <v>13</v>
      </c>
      <c r="B76" s="13">
        <v>60</v>
      </c>
      <c r="C76" s="13"/>
      <c r="D76" s="14">
        <v>3.22</v>
      </c>
      <c r="E76" s="14">
        <v>0.4</v>
      </c>
      <c r="F76" s="14">
        <v>19.52</v>
      </c>
      <c r="G76" s="14">
        <v>96.8</v>
      </c>
      <c r="H76" s="79" t="s">
        <v>14</v>
      </c>
      <c r="I76" s="79"/>
      <c r="P76" s="93" t="s">
        <v>15</v>
      </c>
      <c r="Q76" s="93"/>
    </row>
    <row r="77" spans="1:17" ht="15.75" x14ac:dyDescent="0.25">
      <c r="A77" s="4" t="s">
        <v>16</v>
      </c>
      <c r="B77" s="8"/>
      <c r="C77" s="8"/>
      <c r="D77" s="7" t="s">
        <v>4</v>
      </c>
      <c r="E77" s="7" t="s">
        <v>5</v>
      </c>
      <c r="F77" s="7" t="s">
        <v>6</v>
      </c>
      <c r="G77" s="7" t="s">
        <v>7</v>
      </c>
      <c r="P77" s="38"/>
      <c r="Q77" s="38"/>
    </row>
    <row r="78" spans="1:17" s="3" customFormat="1" ht="15.75" x14ac:dyDescent="0.25">
      <c r="A78" s="30" t="s">
        <v>59</v>
      </c>
      <c r="B78" s="15">
        <v>100</v>
      </c>
      <c r="C78" s="15"/>
      <c r="D78" s="10">
        <v>0.78</v>
      </c>
      <c r="E78" s="10">
        <v>5.82</v>
      </c>
      <c r="F78" s="10">
        <v>3.72</v>
      </c>
      <c r="G78" s="10">
        <v>69.12</v>
      </c>
      <c r="H78" s="15">
        <v>1.2E-2</v>
      </c>
      <c r="I78" s="15">
        <v>3.5</v>
      </c>
      <c r="J78" s="15">
        <v>0</v>
      </c>
      <c r="K78" s="15">
        <v>0.14000000000000001</v>
      </c>
      <c r="L78" s="15">
        <v>2.8</v>
      </c>
      <c r="M78" s="15">
        <v>5.2</v>
      </c>
      <c r="N78" s="16">
        <v>4</v>
      </c>
      <c r="O78" s="15">
        <v>0.18</v>
      </c>
      <c r="P78" s="92" t="s">
        <v>18</v>
      </c>
      <c r="Q78" s="92"/>
    </row>
    <row r="79" spans="1:17" ht="15.75" x14ac:dyDescent="0.25">
      <c r="A79" s="8" t="s">
        <v>100</v>
      </c>
      <c r="B79" s="6" t="s">
        <v>91</v>
      </c>
      <c r="C79" s="9"/>
      <c r="D79" s="15">
        <v>6.02</v>
      </c>
      <c r="E79" s="15">
        <v>10</v>
      </c>
      <c r="F79" s="14">
        <v>12.345000000000001</v>
      </c>
      <c r="G79" s="47">
        <v>175.72</v>
      </c>
      <c r="P79" s="92" t="s">
        <v>83</v>
      </c>
      <c r="Q79" s="92"/>
    </row>
    <row r="80" spans="1:17" ht="15.75" x14ac:dyDescent="0.25">
      <c r="A80" s="30" t="s">
        <v>148</v>
      </c>
      <c r="B80" s="26" t="s">
        <v>82</v>
      </c>
      <c r="C80" s="15"/>
      <c r="D80" s="14">
        <v>9.4</v>
      </c>
      <c r="E80" s="14">
        <v>7.7</v>
      </c>
      <c r="F80" s="14">
        <v>8.5</v>
      </c>
      <c r="G80" s="47">
        <v>147.69999999999999</v>
      </c>
      <c r="H80" s="16">
        <v>3.3000000000000002E-2</v>
      </c>
      <c r="I80" s="16">
        <v>0.495</v>
      </c>
      <c r="J80" s="16">
        <v>30</v>
      </c>
      <c r="K80" s="16">
        <v>0</v>
      </c>
      <c r="L80" s="16">
        <v>8.5359999999999996</v>
      </c>
      <c r="M80" s="30">
        <v>0</v>
      </c>
      <c r="N80" s="48">
        <v>0</v>
      </c>
      <c r="O80" s="30">
        <v>0.84699999999999998</v>
      </c>
      <c r="P80" s="90" t="s">
        <v>66</v>
      </c>
      <c r="Q80" s="90"/>
    </row>
    <row r="81" spans="1:18" ht="15.75" x14ac:dyDescent="0.25">
      <c r="A81" s="56" t="s">
        <v>67</v>
      </c>
      <c r="B81" s="24">
        <v>180</v>
      </c>
      <c r="C81" s="57"/>
      <c r="D81" s="25">
        <v>3.645</v>
      </c>
      <c r="E81" s="26">
        <v>5.37</v>
      </c>
      <c r="F81" s="25">
        <v>26.69</v>
      </c>
      <c r="G81" s="49">
        <v>209.7</v>
      </c>
      <c r="H81" s="39" t="s">
        <v>68</v>
      </c>
      <c r="I81" s="39"/>
      <c r="J81" s="29"/>
      <c r="K81" s="29"/>
      <c r="L81" s="29"/>
      <c r="M81" s="29"/>
      <c r="N81" s="29"/>
      <c r="O81" s="29"/>
      <c r="P81" s="100" t="s">
        <v>69</v>
      </c>
      <c r="Q81" s="100"/>
      <c r="R81" s="50"/>
    </row>
    <row r="82" spans="1:18" ht="15.75" x14ac:dyDescent="0.25">
      <c r="A82" s="17" t="s">
        <v>60</v>
      </c>
      <c r="B82" s="18" t="s">
        <v>106</v>
      </c>
      <c r="C82" s="13"/>
      <c r="D82" s="10">
        <v>5.4</v>
      </c>
      <c r="E82" s="10">
        <v>0.4</v>
      </c>
      <c r="F82" s="10">
        <v>19.52</v>
      </c>
      <c r="G82" s="10">
        <v>96.8</v>
      </c>
      <c r="H82" s="79" t="s">
        <v>14</v>
      </c>
      <c r="I82" s="79"/>
      <c r="P82" s="93" t="s">
        <v>15</v>
      </c>
      <c r="Q82" s="93"/>
    </row>
    <row r="83" spans="1:18" ht="15.75" x14ac:dyDescent="0.25">
      <c r="A83" s="30" t="s">
        <v>79</v>
      </c>
      <c r="B83" s="26">
        <v>200</v>
      </c>
      <c r="C83" s="14"/>
      <c r="D83" s="15">
        <v>1.36</v>
      </c>
      <c r="E83" s="15">
        <v>0</v>
      </c>
      <c r="F83" s="15">
        <v>29.02</v>
      </c>
      <c r="G83" s="14">
        <v>116.19</v>
      </c>
      <c r="H83" s="15">
        <v>0</v>
      </c>
      <c r="I83" s="16">
        <v>0</v>
      </c>
      <c r="J83" s="16">
        <v>0</v>
      </c>
      <c r="K83" s="16">
        <v>0</v>
      </c>
      <c r="L83" s="16">
        <v>0.16</v>
      </c>
      <c r="M83" s="15">
        <v>0</v>
      </c>
      <c r="N83" s="16">
        <v>0</v>
      </c>
      <c r="O83" s="15">
        <v>0</v>
      </c>
      <c r="P83" s="93" t="s">
        <v>80</v>
      </c>
      <c r="Q83" s="93"/>
    </row>
    <row r="84" spans="1:18" ht="15.75" x14ac:dyDescent="0.25">
      <c r="A84" s="17"/>
      <c r="B84" s="18"/>
      <c r="C84" s="13"/>
      <c r="D84" s="7">
        <f>SUM(D78:D83)</f>
        <v>26.604999999999997</v>
      </c>
      <c r="E84" s="7">
        <f t="shared" ref="E84:G84" si="9">SUM(E78:E83)</f>
        <v>29.29</v>
      </c>
      <c r="F84" s="7">
        <f t="shared" si="9"/>
        <v>99.795000000000002</v>
      </c>
      <c r="G84" s="7">
        <f t="shared" si="9"/>
        <v>815.23</v>
      </c>
      <c r="H84" s="79"/>
      <c r="I84" s="79"/>
      <c r="P84" s="81"/>
      <c r="Q84" s="81"/>
    </row>
    <row r="85" spans="1:18" ht="15.75" x14ac:dyDescent="0.25">
      <c r="A85" s="59" t="s">
        <v>84</v>
      </c>
      <c r="B85" s="18"/>
      <c r="C85" s="13"/>
      <c r="D85" s="7" t="s">
        <v>4</v>
      </c>
      <c r="E85" s="7" t="s">
        <v>5</v>
      </c>
      <c r="F85" s="7" t="s">
        <v>6</v>
      </c>
      <c r="G85" s="7" t="s">
        <v>7</v>
      </c>
      <c r="H85" s="79"/>
      <c r="I85" s="79"/>
      <c r="P85" s="81"/>
      <c r="Q85" s="81"/>
    </row>
    <row r="86" spans="1:18" ht="15.75" x14ac:dyDescent="0.25">
      <c r="A86" s="8" t="s">
        <v>31</v>
      </c>
      <c r="B86" s="6">
        <v>150</v>
      </c>
      <c r="C86" s="10"/>
      <c r="D86" s="10">
        <v>0.52</v>
      </c>
      <c r="E86" s="10">
        <v>0.52</v>
      </c>
      <c r="F86" s="10">
        <v>12.74</v>
      </c>
      <c r="G86" s="10">
        <v>61.1</v>
      </c>
      <c r="H86" s="79"/>
      <c r="I86" s="79"/>
      <c r="P86" s="81"/>
      <c r="Q86" s="81"/>
    </row>
    <row r="87" spans="1:18" ht="15.75" x14ac:dyDescent="0.25">
      <c r="A87" s="30" t="s">
        <v>166</v>
      </c>
      <c r="B87" s="26">
        <v>100</v>
      </c>
      <c r="C87" s="14"/>
      <c r="D87" s="15">
        <v>3.64</v>
      </c>
      <c r="E87" s="15">
        <v>5.0199999999999996</v>
      </c>
      <c r="F87" s="15">
        <v>22.1</v>
      </c>
      <c r="G87" s="14">
        <v>96.8</v>
      </c>
      <c r="H87" s="11"/>
      <c r="P87" s="93" t="s">
        <v>70</v>
      </c>
      <c r="Q87" s="93"/>
    </row>
    <row r="88" spans="1:18" s="42" customFormat="1" ht="15.75" x14ac:dyDescent="0.25">
      <c r="A88" s="8" t="s">
        <v>101</v>
      </c>
      <c r="B88" s="6" t="s">
        <v>38</v>
      </c>
      <c r="C88" s="10"/>
      <c r="D88" s="14">
        <v>0</v>
      </c>
      <c r="E88" s="14">
        <v>0.4</v>
      </c>
      <c r="F88" s="14">
        <v>18.8</v>
      </c>
      <c r="G88" s="14">
        <v>62.4</v>
      </c>
      <c r="H88" s="91" t="s">
        <v>39</v>
      </c>
      <c r="I88" s="93"/>
      <c r="J88"/>
      <c r="K88"/>
      <c r="L88"/>
      <c r="M88"/>
      <c r="N88"/>
      <c r="O88"/>
      <c r="P88" s="90" t="s">
        <v>40</v>
      </c>
      <c r="Q88" s="90"/>
    </row>
    <row r="89" spans="1:18" s="42" customFormat="1" ht="15.75" x14ac:dyDescent="0.25">
      <c r="A89" s="8"/>
      <c r="B89" s="6"/>
      <c r="C89" s="10"/>
      <c r="D89" s="7">
        <f>SUM(D86:D88)</f>
        <v>4.16</v>
      </c>
      <c r="E89" s="7">
        <f t="shared" ref="E89:G89" si="10">SUM(E86:E88)</f>
        <v>5.9399999999999995</v>
      </c>
      <c r="F89" s="7">
        <f t="shared" si="10"/>
        <v>53.64</v>
      </c>
      <c r="G89" s="7">
        <f t="shared" si="10"/>
        <v>220.3</v>
      </c>
      <c r="H89" s="11"/>
      <c r="I89"/>
      <c r="J89"/>
      <c r="K89"/>
      <c r="L89"/>
      <c r="M89"/>
      <c r="N89"/>
      <c r="O89"/>
      <c r="P89" s="79"/>
      <c r="Q89" s="79"/>
    </row>
    <row r="90" spans="1:18" ht="15.75" x14ac:dyDescent="0.25">
      <c r="A90" s="5" t="s">
        <v>61</v>
      </c>
      <c r="B90" s="8"/>
      <c r="C90" s="19"/>
      <c r="D90" s="19">
        <f>D76+D84+D89</f>
        <v>33.984999999999999</v>
      </c>
      <c r="E90" s="19">
        <f t="shared" ref="E90:G90" si="11">E76+E84+E89</f>
        <v>35.629999999999995</v>
      </c>
      <c r="F90" s="19">
        <f t="shared" si="11"/>
        <v>172.95499999999998</v>
      </c>
      <c r="G90" s="19">
        <f t="shared" si="11"/>
        <v>1132.33</v>
      </c>
      <c r="P90" s="90"/>
      <c r="Q90" s="90"/>
    </row>
    <row r="91" spans="1:18" ht="15.75" x14ac:dyDescent="0.25">
      <c r="A91" s="51" t="s">
        <v>62</v>
      </c>
      <c r="B91" s="52"/>
      <c r="C91" s="52"/>
      <c r="D91" s="53"/>
      <c r="E91" s="53"/>
      <c r="F91" s="53"/>
      <c r="G91" s="53"/>
      <c r="P91" s="38"/>
      <c r="Q91" s="38"/>
    </row>
    <row r="92" spans="1:18" ht="15.75" x14ac:dyDescent="0.25">
      <c r="A92" s="5" t="s">
        <v>3</v>
      </c>
      <c r="B92" s="6"/>
      <c r="C92" s="6"/>
      <c r="D92" s="7" t="s">
        <v>4</v>
      </c>
      <c r="E92" s="7" t="s">
        <v>5</v>
      </c>
      <c r="F92" s="7" t="s">
        <v>6</v>
      </c>
      <c r="G92" s="7" t="s">
        <v>7</v>
      </c>
      <c r="P92" s="90"/>
      <c r="Q92" s="90"/>
    </row>
    <row r="93" spans="1:18" ht="15.75" x14ac:dyDescent="0.25">
      <c r="A93" s="23" t="s">
        <v>104</v>
      </c>
      <c r="B93" s="67" t="s">
        <v>105</v>
      </c>
      <c r="C93" s="14"/>
      <c r="D93" s="15">
        <v>8.1999999999999993</v>
      </c>
      <c r="E93" s="15">
        <v>11.8</v>
      </c>
      <c r="F93" s="14">
        <v>37.799999999999997</v>
      </c>
      <c r="G93" s="47">
        <v>292</v>
      </c>
      <c r="P93" s="98" t="s">
        <v>77</v>
      </c>
      <c r="Q93" s="99"/>
    </row>
    <row r="94" spans="1:18" ht="15.75" x14ac:dyDescent="0.25">
      <c r="A94" s="43" t="s">
        <v>9</v>
      </c>
      <c r="B94" s="6">
        <v>200</v>
      </c>
      <c r="C94" s="54"/>
      <c r="D94" s="10">
        <v>0.2</v>
      </c>
      <c r="E94" s="10">
        <v>0.1</v>
      </c>
      <c r="F94" s="10">
        <v>15</v>
      </c>
      <c r="G94" s="10">
        <v>61.4</v>
      </c>
      <c r="P94" s="92" t="s">
        <v>10</v>
      </c>
      <c r="Q94" s="92"/>
    </row>
    <row r="95" spans="1:18" s="3" customFormat="1" ht="15.75" x14ac:dyDescent="0.25">
      <c r="A95" s="12" t="s">
        <v>11</v>
      </c>
      <c r="B95" s="13">
        <v>15</v>
      </c>
      <c r="C95" s="14"/>
      <c r="D95" s="14">
        <v>3.48</v>
      </c>
      <c r="E95" s="14">
        <v>4.46</v>
      </c>
      <c r="F95" s="14">
        <v>0</v>
      </c>
      <c r="G95" s="14">
        <v>36.4</v>
      </c>
      <c r="H95" s="15">
        <v>0.01</v>
      </c>
      <c r="I95" s="15">
        <v>0</v>
      </c>
      <c r="J95" s="15">
        <v>0.04</v>
      </c>
      <c r="K95" s="15">
        <v>0.11</v>
      </c>
      <c r="L95" s="15">
        <v>2.4</v>
      </c>
      <c r="M95" s="15">
        <v>3</v>
      </c>
      <c r="N95" s="16">
        <v>0</v>
      </c>
      <c r="O95" s="15">
        <v>0.02</v>
      </c>
      <c r="P95" s="91" t="s">
        <v>12</v>
      </c>
      <c r="Q95" s="93"/>
    </row>
    <row r="96" spans="1:18" ht="15.75" x14ac:dyDescent="0.25">
      <c r="A96" s="17" t="s">
        <v>13</v>
      </c>
      <c r="B96" s="13">
        <v>60</v>
      </c>
      <c r="C96" s="13"/>
      <c r="D96" s="14">
        <v>3.22</v>
      </c>
      <c r="E96" s="14">
        <v>0.4</v>
      </c>
      <c r="F96" s="14">
        <v>19.52</v>
      </c>
      <c r="G96" s="14">
        <v>96.8</v>
      </c>
      <c r="H96" s="79" t="s">
        <v>14</v>
      </c>
      <c r="I96" s="79"/>
      <c r="P96" s="93" t="s">
        <v>15</v>
      </c>
      <c r="Q96" s="93"/>
    </row>
    <row r="97" spans="1:17" ht="15.75" x14ac:dyDescent="0.25">
      <c r="A97" s="17"/>
      <c r="B97" s="18"/>
      <c r="C97" s="13"/>
      <c r="D97" s="19">
        <f>SUM(D93:D96)</f>
        <v>15.1</v>
      </c>
      <c r="E97" s="19">
        <f>SUM(E93:E96)</f>
        <v>16.759999999999998</v>
      </c>
      <c r="F97" s="19">
        <f>SUM(F93:F96)</f>
        <v>72.319999999999993</v>
      </c>
      <c r="G97" s="19">
        <f>SUM(G93:G96)</f>
        <v>486.59999999999997</v>
      </c>
      <c r="H97" s="79"/>
      <c r="I97" s="79"/>
      <c r="P97" s="81"/>
      <c r="Q97" s="81"/>
    </row>
    <row r="98" spans="1:17" ht="15.75" x14ac:dyDescent="0.25">
      <c r="A98" s="4" t="s">
        <v>16</v>
      </c>
      <c r="B98" s="6"/>
      <c r="C98" s="6"/>
      <c r="D98" s="7" t="s">
        <v>4</v>
      </c>
      <c r="E98" s="7" t="s">
        <v>5</v>
      </c>
      <c r="F98" s="7" t="s">
        <v>6</v>
      </c>
      <c r="G98" s="7" t="s">
        <v>7</v>
      </c>
      <c r="P98" s="90"/>
      <c r="Q98" s="90"/>
    </row>
    <row r="99" spans="1:17" ht="15.75" x14ac:dyDescent="0.25">
      <c r="A99" s="21" t="s">
        <v>63</v>
      </c>
      <c r="B99" s="13">
        <v>100</v>
      </c>
      <c r="C99" s="14"/>
      <c r="D99" s="14">
        <v>0.5</v>
      </c>
      <c r="E99" s="14">
        <v>3.1</v>
      </c>
      <c r="F99" s="14">
        <v>21.46</v>
      </c>
      <c r="G99" s="14">
        <v>39.03</v>
      </c>
      <c r="H99" s="79" t="s">
        <v>64</v>
      </c>
      <c r="I99" s="79"/>
      <c r="P99" s="79" t="s">
        <v>64</v>
      </c>
      <c r="Q99" s="79"/>
    </row>
    <row r="100" spans="1:17" ht="15.75" x14ac:dyDescent="0.25">
      <c r="A100" s="34" t="s">
        <v>102</v>
      </c>
      <c r="B100" s="6" t="s">
        <v>91</v>
      </c>
      <c r="C100" s="10"/>
      <c r="D100" s="15">
        <v>9.06</v>
      </c>
      <c r="E100" s="15">
        <v>7.89</v>
      </c>
      <c r="F100" s="14">
        <v>8.3450000000000006</v>
      </c>
      <c r="G100" s="14">
        <v>171.74</v>
      </c>
      <c r="P100" s="33" t="s">
        <v>65</v>
      </c>
      <c r="Q100" s="55"/>
    </row>
    <row r="101" spans="1:17" ht="15.75" x14ac:dyDescent="0.25">
      <c r="A101" s="17" t="s">
        <v>76</v>
      </c>
      <c r="B101" s="13">
        <v>250</v>
      </c>
      <c r="C101" s="10"/>
      <c r="D101" s="14">
        <v>13.4</v>
      </c>
      <c r="E101" s="14">
        <v>10.75</v>
      </c>
      <c r="F101" s="14">
        <v>18.8</v>
      </c>
      <c r="G101" s="47">
        <v>282.10000000000002</v>
      </c>
      <c r="P101" s="100" t="s">
        <v>22</v>
      </c>
      <c r="Q101" s="100"/>
    </row>
    <row r="102" spans="1:17" ht="15.75" x14ac:dyDescent="0.25">
      <c r="A102" s="34" t="s">
        <v>26</v>
      </c>
      <c r="B102" s="6">
        <v>50</v>
      </c>
      <c r="C102" s="6"/>
      <c r="D102" s="10">
        <v>2.5</v>
      </c>
      <c r="E102" s="10">
        <v>2.1</v>
      </c>
      <c r="F102" s="10">
        <v>2.0299999999999998</v>
      </c>
      <c r="G102" s="10">
        <v>38.83</v>
      </c>
      <c r="P102" s="35" t="s">
        <v>27</v>
      </c>
      <c r="Q102" s="82"/>
    </row>
    <row r="103" spans="1:17" ht="15.75" x14ac:dyDescent="0.25">
      <c r="A103" s="43" t="s">
        <v>55</v>
      </c>
      <c r="B103" s="6" t="s">
        <v>106</v>
      </c>
      <c r="C103" s="9"/>
      <c r="D103" s="10">
        <v>5.4</v>
      </c>
      <c r="E103" s="10">
        <v>0.4</v>
      </c>
      <c r="F103" s="10">
        <v>19.52</v>
      </c>
      <c r="G103" s="10">
        <v>96.8</v>
      </c>
      <c r="P103" s="93" t="s">
        <v>15</v>
      </c>
      <c r="Q103" s="93"/>
    </row>
    <row r="104" spans="1:17" ht="15.75" x14ac:dyDescent="0.25">
      <c r="A104" s="8" t="s">
        <v>28</v>
      </c>
      <c r="B104" s="6">
        <v>200</v>
      </c>
      <c r="C104" s="10"/>
      <c r="D104" s="10">
        <v>1.6</v>
      </c>
      <c r="E104" s="10">
        <v>0.4</v>
      </c>
      <c r="F104" s="14">
        <v>30.6</v>
      </c>
      <c r="G104" s="14">
        <v>125.2</v>
      </c>
      <c r="H104" s="11"/>
      <c r="P104" s="93" t="s">
        <v>29</v>
      </c>
      <c r="Q104" s="93"/>
    </row>
    <row r="105" spans="1:17" ht="15.75" x14ac:dyDescent="0.25">
      <c r="A105" s="8"/>
      <c r="B105" s="6"/>
      <c r="C105" s="10"/>
      <c r="D105" s="7">
        <f>SUM(D99:D104)</f>
        <v>32.46</v>
      </c>
      <c r="E105" s="7">
        <f>SUM(E99:E104)</f>
        <v>24.64</v>
      </c>
      <c r="F105" s="7">
        <f>SUM(F99:F104)</f>
        <v>100.755</v>
      </c>
      <c r="G105" s="7">
        <f>SUM(G99:G104)</f>
        <v>753.7</v>
      </c>
      <c r="H105" s="11"/>
      <c r="P105" s="81"/>
      <c r="Q105" s="81"/>
    </row>
    <row r="106" spans="1:17" ht="15.75" x14ac:dyDescent="0.25">
      <c r="A106" s="59" t="s">
        <v>84</v>
      </c>
      <c r="B106" s="18"/>
      <c r="C106" s="13"/>
      <c r="D106" s="7" t="s">
        <v>4</v>
      </c>
      <c r="E106" s="7" t="s">
        <v>5</v>
      </c>
      <c r="F106" s="7" t="s">
        <v>6</v>
      </c>
      <c r="G106" s="7" t="s">
        <v>7</v>
      </c>
      <c r="H106" s="11"/>
      <c r="P106" s="81"/>
      <c r="Q106" s="81"/>
    </row>
    <row r="107" spans="1:17" ht="15.75" x14ac:dyDescent="0.25">
      <c r="A107" s="43" t="s">
        <v>47</v>
      </c>
      <c r="B107" s="6">
        <v>200</v>
      </c>
      <c r="C107" s="9"/>
      <c r="D107" s="10">
        <v>0</v>
      </c>
      <c r="E107" s="10">
        <v>0.2</v>
      </c>
      <c r="F107" s="10">
        <v>32.200000000000003</v>
      </c>
      <c r="G107" s="10">
        <v>92</v>
      </c>
      <c r="H107" s="11"/>
      <c r="P107" s="81"/>
      <c r="Q107" s="81"/>
    </row>
    <row r="108" spans="1:17" ht="15.75" x14ac:dyDescent="0.25">
      <c r="A108" s="43" t="s">
        <v>163</v>
      </c>
      <c r="B108" s="6">
        <v>100</v>
      </c>
      <c r="C108" s="9"/>
      <c r="D108" s="10">
        <v>2.36</v>
      </c>
      <c r="E108" s="10">
        <v>3.62</v>
      </c>
      <c r="F108" s="10">
        <v>26.18</v>
      </c>
      <c r="G108" s="10">
        <v>84.2</v>
      </c>
      <c r="H108" s="11"/>
      <c r="P108" s="93" t="s">
        <v>15</v>
      </c>
      <c r="Q108" s="93"/>
    </row>
    <row r="109" spans="1:17" ht="15.75" x14ac:dyDescent="0.25">
      <c r="A109" s="8" t="s">
        <v>174</v>
      </c>
      <c r="B109" s="6">
        <v>140</v>
      </c>
      <c r="C109" s="10"/>
      <c r="D109" s="10">
        <v>0.52</v>
      </c>
      <c r="E109" s="10">
        <v>0.52</v>
      </c>
      <c r="F109" s="10">
        <v>12.74</v>
      </c>
      <c r="G109" s="10">
        <v>61.1</v>
      </c>
      <c r="H109" s="11"/>
      <c r="P109" s="93"/>
      <c r="Q109" s="93"/>
    </row>
    <row r="110" spans="1:17" ht="15.75" x14ac:dyDescent="0.25">
      <c r="A110" s="8"/>
      <c r="B110" s="6"/>
      <c r="C110" s="10"/>
      <c r="D110" s="7">
        <f>SUM(D109:D109)</f>
        <v>0.52</v>
      </c>
      <c r="E110" s="7">
        <f>SUM(E109:E109)</f>
        <v>0.52</v>
      </c>
      <c r="F110" s="7">
        <f>SUM(F109:F109)</f>
        <v>12.74</v>
      </c>
      <c r="G110" s="7">
        <f>SUM(G109:G109)</f>
        <v>61.1</v>
      </c>
      <c r="P110" s="90"/>
      <c r="Q110" s="90"/>
    </row>
    <row r="111" spans="1:17" ht="15.75" x14ac:dyDescent="0.25">
      <c r="A111" s="46" t="s">
        <v>71</v>
      </c>
      <c r="B111" s="6"/>
      <c r="C111" s="19"/>
      <c r="D111" s="19">
        <f>D97+D105+D110</f>
        <v>48.080000000000005</v>
      </c>
      <c r="E111" s="19">
        <f>E97+E105+E110</f>
        <v>41.92</v>
      </c>
      <c r="F111" s="19">
        <f>F97+F105+F110</f>
        <v>185.815</v>
      </c>
      <c r="G111" s="19">
        <f>G97+G105+G110</f>
        <v>1301.3999999999999</v>
      </c>
      <c r="P111" s="90"/>
      <c r="Q111" s="90"/>
    </row>
    <row r="112" spans="1:17" ht="15.75" x14ac:dyDescent="0.25">
      <c r="A112" s="51" t="s">
        <v>109</v>
      </c>
      <c r="B112" s="52"/>
      <c r="C112" s="52"/>
      <c r="D112" s="53"/>
      <c r="E112" s="53"/>
      <c r="F112" s="53"/>
      <c r="G112" s="53"/>
      <c r="P112" s="90"/>
      <c r="Q112" s="90"/>
    </row>
    <row r="113" spans="1:17" ht="15.75" x14ac:dyDescent="0.25">
      <c r="A113" s="5" t="s">
        <v>3</v>
      </c>
      <c r="B113" s="6"/>
      <c r="C113" s="6"/>
      <c r="D113" s="7" t="s">
        <v>4</v>
      </c>
      <c r="E113" s="7" t="s">
        <v>5</v>
      </c>
      <c r="F113" s="7" t="s">
        <v>6</v>
      </c>
      <c r="G113" s="7" t="s">
        <v>7</v>
      </c>
      <c r="H113" s="22" t="s">
        <v>72</v>
      </c>
      <c r="I113" s="22"/>
      <c r="P113" s="91"/>
      <c r="Q113" s="92"/>
    </row>
    <row r="114" spans="1:17" ht="15.75" x14ac:dyDescent="0.25">
      <c r="A114" s="21" t="s">
        <v>73</v>
      </c>
      <c r="B114" s="18" t="s">
        <v>176</v>
      </c>
      <c r="C114" s="14"/>
      <c r="D114" s="14">
        <v>8.3699999999999992</v>
      </c>
      <c r="E114" s="14">
        <v>10.3</v>
      </c>
      <c r="F114" s="14">
        <v>40.83</v>
      </c>
      <c r="G114" s="14">
        <v>242.18</v>
      </c>
      <c r="H114" s="93" t="s">
        <v>39</v>
      </c>
      <c r="I114" s="92"/>
      <c r="P114" s="91" t="s">
        <v>72</v>
      </c>
      <c r="Q114" s="92"/>
    </row>
    <row r="115" spans="1:17" ht="15.75" x14ac:dyDescent="0.25">
      <c r="A115" s="30" t="s">
        <v>97</v>
      </c>
      <c r="B115" s="26">
        <v>200</v>
      </c>
      <c r="C115" s="14"/>
      <c r="D115" s="15">
        <v>4.2</v>
      </c>
      <c r="E115" s="15">
        <v>3.62</v>
      </c>
      <c r="F115" s="15">
        <v>17.28</v>
      </c>
      <c r="G115" s="16">
        <v>118.66</v>
      </c>
      <c r="H115" s="91" t="s">
        <v>39</v>
      </c>
      <c r="I115" s="93"/>
      <c r="P115" s="90" t="s">
        <v>98</v>
      </c>
      <c r="Q115" s="90"/>
    </row>
    <row r="116" spans="1:17" ht="15.75" x14ac:dyDescent="0.25">
      <c r="A116" s="12" t="s">
        <v>35</v>
      </c>
      <c r="B116" s="13">
        <v>15</v>
      </c>
      <c r="C116" s="14"/>
      <c r="D116" s="14">
        <v>0.1</v>
      </c>
      <c r="E116" s="14">
        <v>8.25</v>
      </c>
      <c r="F116" s="14">
        <v>0.13</v>
      </c>
      <c r="G116" s="14">
        <v>74.8</v>
      </c>
      <c r="P116" s="93" t="s">
        <v>36</v>
      </c>
      <c r="Q116" s="93"/>
    </row>
    <row r="117" spans="1:17" ht="15.75" x14ac:dyDescent="0.25">
      <c r="A117" s="17" t="s">
        <v>13</v>
      </c>
      <c r="B117" s="18" t="s">
        <v>177</v>
      </c>
      <c r="C117" s="13"/>
      <c r="D117" s="14">
        <v>3.22</v>
      </c>
      <c r="E117" s="14">
        <v>0.4</v>
      </c>
      <c r="F117" s="14">
        <v>19.52</v>
      </c>
      <c r="G117" s="14">
        <v>96.8</v>
      </c>
      <c r="P117" s="93" t="s">
        <v>15</v>
      </c>
      <c r="Q117" s="93"/>
    </row>
    <row r="118" spans="1:17" ht="15.75" x14ac:dyDescent="0.25">
      <c r="A118" s="40"/>
      <c r="B118" s="18"/>
      <c r="C118" s="13"/>
      <c r="D118" s="19">
        <f>SUM(D114:D117)</f>
        <v>15.89</v>
      </c>
      <c r="E118" s="19">
        <f>SUM(E114:E117)</f>
        <v>22.57</v>
      </c>
      <c r="F118" s="19">
        <f>SUM(F114:F117)</f>
        <v>77.760000000000005</v>
      </c>
      <c r="G118" s="19">
        <f>SUM(G114:G117)</f>
        <v>532.44000000000005</v>
      </c>
      <c r="P118" s="90"/>
      <c r="Q118" s="90"/>
    </row>
    <row r="119" spans="1:17" ht="15.75" x14ac:dyDescent="0.25">
      <c r="A119" s="4" t="s">
        <v>16</v>
      </c>
      <c r="B119" s="6"/>
      <c r="C119" s="6"/>
      <c r="D119" s="7" t="s">
        <v>4</v>
      </c>
      <c r="E119" s="7" t="s">
        <v>5</v>
      </c>
      <c r="F119" s="7" t="s">
        <v>6</v>
      </c>
      <c r="G119" s="7" t="s">
        <v>7</v>
      </c>
      <c r="H119" s="79" t="s">
        <v>64</v>
      </c>
      <c r="I119" s="79"/>
      <c r="P119" s="91"/>
      <c r="Q119" s="93"/>
    </row>
    <row r="120" spans="1:17" ht="15.75" x14ac:dyDescent="0.25">
      <c r="A120" s="21" t="s">
        <v>74</v>
      </c>
      <c r="B120" s="13">
        <v>100</v>
      </c>
      <c r="C120" s="14"/>
      <c r="D120" s="15">
        <v>0.96</v>
      </c>
      <c r="E120" s="15">
        <v>4.5599999999999996</v>
      </c>
      <c r="F120" s="15">
        <v>3.18</v>
      </c>
      <c r="G120" s="15">
        <v>56.58</v>
      </c>
      <c r="H120" s="81" t="s">
        <v>111</v>
      </c>
      <c r="I120" s="79"/>
      <c r="P120" s="91" t="s">
        <v>75</v>
      </c>
      <c r="Q120" s="93"/>
    </row>
    <row r="121" spans="1:17" ht="15.75" x14ac:dyDescent="0.25">
      <c r="A121" s="21" t="s">
        <v>150</v>
      </c>
      <c r="B121" s="18" t="s">
        <v>91</v>
      </c>
      <c r="C121" s="14"/>
      <c r="D121" s="15">
        <v>9.36</v>
      </c>
      <c r="E121" s="15">
        <v>9.0399999999999991</v>
      </c>
      <c r="F121" s="14">
        <v>15.22</v>
      </c>
      <c r="G121" s="47">
        <v>176.93</v>
      </c>
      <c r="H121" s="22" t="s">
        <v>112</v>
      </c>
      <c r="I121" s="22"/>
      <c r="P121" s="90" t="s">
        <v>113</v>
      </c>
      <c r="Q121" s="90"/>
    </row>
    <row r="122" spans="1:17" ht="15.75" x14ac:dyDescent="0.25">
      <c r="A122" s="30" t="s">
        <v>44</v>
      </c>
      <c r="B122" s="15">
        <v>250</v>
      </c>
      <c r="C122" s="15"/>
      <c r="D122" s="14">
        <v>10.93</v>
      </c>
      <c r="E122" s="14">
        <v>12.6</v>
      </c>
      <c r="F122" s="14">
        <v>32.72</v>
      </c>
      <c r="G122" s="14">
        <v>285.95</v>
      </c>
      <c r="H122" s="22" t="s">
        <v>45</v>
      </c>
      <c r="I122" s="22"/>
      <c r="P122" s="33" t="s">
        <v>46</v>
      </c>
      <c r="Q122" s="33"/>
    </row>
    <row r="123" spans="1:17" ht="15.75" x14ac:dyDescent="0.25">
      <c r="A123" s="34" t="s">
        <v>26</v>
      </c>
      <c r="B123" s="6">
        <v>50</v>
      </c>
      <c r="C123" s="6"/>
      <c r="D123" s="10">
        <v>2.5</v>
      </c>
      <c r="E123" s="10">
        <v>2.1</v>
      </c>
      <c r="F123" s="10">
        <v>2.0299999999999998</v>
      </c>
      <c r="G123" s="10">
        <v>38.83</v>
      </c>
      <c r="P123" s="58" t="s">
        <v>27</v>
      </c>
      <c r="Q123" s="77"/>
    </row>
    <row r="124" spans="1:17" ht="15.75" x14ac:dyDescent="0.25">
      <c r="A124" s="43" t="s">
        <v>55</v>
      </c>
      <c r="B124" s="6" t="s">
        <v>106</v>
      </c>
      <c r="C124" s="9"/>
      <c r="D124" s="10">
        <v>5.4</v>
      </c>
      <c r="E124" s="10">
        <v>0.4</v>
      </c>
      <c r="F124" s="10">
        <v>19.52</v>
      </c>
      <c r="G124" s="10">
        <v>96.8</v>
      </c>
      <c r="H124" s="11"/>
      <c r="P124" s="93" t="s">
        <v>15</v>
      </c>
      <c r="Q124" s="93"/>
    </row>
    <row r="125" spans="1:17" s="29" customFormat="1" ht="15.75" x14ac:dyDescent="0.25">
      <c r="A125" s="8" t="s">
        <v>28</v>
      </c>
      <c r="B125" s="6">
        <v>200</v>
      </c>
      <c r="C125" s="10"/>
      <c r="D125" s="10">
        <v>1.6</v>
      </c>
      <c r="E125" s="10">
        <v>0.4</v>
      </c>
      <c r="F125" s="14">
        <v>30.6</v>
      </c>
      <c r="G125" s="14">
        <v>125.2</v>
      </c>
      <c r="H125" s="32"/>
      <c r="I125" s="32"/>
      <c r="J125" s="32"/>
      <c r="K125" s="32"/>
      <c r="L125" s="32"/>
      <c r="M125" s="32"/>
      <c r="N125" s="32"/>
      <c r="O125" s="32"/>
      <c r="P125" s="93" t="s">
        <v>29</v>
      </c>
      <c r="Q125" s="93"/>
    </row>
    <row r="126" spans="1:17" ht="15.75" x14ac:dyDescent="0.25">
      <c r="A126" s="8"/>
      <c r="B126" s="6"/>
      <c r="C126" s="10"/>
      <c r="D126" s="7">
        <f>SUM(D120:D125)</f>
        <v>30.75</v>
      </c>
      <c r="E126" s="7">
        <f t="shared" ref="E126:G126" si="12">SUM(E120:E125)</f>
        <v>29.099999999999994</v>
      </c>
      <c r="F126" s="7">
        <f t="shared" si="12"/>
        <v>103.27000000000001</v>
      </c>
      <c r="G126" s="7">
        <f t="shared" si="12"/>
        <v>780.29000000000008</v>
      </c>
      <c r="H126" s="32"/>
      <c r="I126" s="32"/>
      <c r="J126" s="32"/>
      <c r="K126" s="32"/>
      <c r="L126" s="32"/>
      <c r="M126" s="32"/>
      <c r="N126" s="32"/>
      <c r="O126" s="32"/>
      <c r="P126" s="81"/>
      <c r="Q126" s="81"/>
    </row>
    <row r="127" spans="1:17" ht="15.75" x14ac:dyDescent="0.25">
      <c r="A127" s="59" t="s">
        <v>84</v>
      </c>
      <c r="B127" s="6"/>
      <c r="C127" s="10"/>
      <c r="D127" s="7" t="s">
        <v>4</v>
      </c>
      <c r="E127" s="7" t="s">
        <v>5</v>
      </c>
      <c r="F127" s="7" t="s">
        <v>6</v>
      </c>
      <c r="G127" s="7" t="s">
        <v>7</v>
      </c>
      <c r="H127" s="32"/>
      <c r="I127" s="32"/>
      <c r="J127" s="32"/>
      <c r="K127" s="32"/>
      <c r="L127" s="32"/>
      <c r="M127" s="32"/>
      <c r="N127" s="32"/>
      <c r="O127" s="32"/>
      <c r="P127" s="81"/>
      <c r="Q127" s="81"/>
    </row>
    <row r="128" spans="1:17" ht="15.75" x14ac:dyDescent="0.25">
      <c r="A128" s="43" t="s">
        <v>47</v>
      </c>
      <c r="B128" s="6">
        <v>200</v>
      </c>
      <c r="C128" s="9"/>
      <c r="D128" s="10">
        <v>0</v>
      </c>
      <c r="E128" s="10">
        <v>0.2</v>
      </c>
      <c r="F128" s="10">
        <v>32.200000000000003</v>
      </c>
      <c r="G128" s="10">
        <v>92</v>
      </c>
      <c r="H128" s="11"/>
      <c r="P128" s="81"/>
      <c r="Q128" s="81"/>
    </row>
    <row r="129" spans="1:17" ht="15.75" x14ac:dyDescent="0.25">
      <c r="A129" s="8" t="s">
        <v>31</v>
      </c>
      <c r="B129" s="6">
        <v>150</v>
      </c>
      <c r="C129" s="10"/>
      <c r="D129" s="10">
        <v>0.52</v>
      </c>
      <c r="E129" s="10">
        <v>0.52</v>
      </c>
      <c r="F129" s="10">
        <v>12.74</v>
      </c>
      <c r="G129" s="10">
        <v>61.1</v>
      </c>
      <c r="H129" s="32"/>
      <c r="I129" s="32"/>
      <c r="J129" s="32"/>
      <c r="K129" s="32"/>
      <c r="L129" s="32"/>
      <c r="M129" s="32"/>
      <c r="N129" s="32"/>
      <c r="O129" s="32"/>
      <c r="P129" s="81"/>
      <c r="Q129" s="81"/>
    </row>
    <row r="130" spans="1:17" ht="15.75" x14ac:dyDescent="0.25">
      <c r="A130" s="30"/>
      <c r="B130" s="26"/>
      <c r="C130" s="14"/>
      <c r="D130" s="19">
        <f>SUM(D129)</f>
        <v>0.52</v>
      </c>
      <c r="E130" s="19">
        <f t="shared" ref="E130:G130" si="13">SUM(E129)</f>
        <v>0.52</v>
      </c>
      <c r="F130" s="19">
        <f t="shared" si="13"/>
        <v>12.74</v>
      </c>
      <c r="G130" s="19">
        <f t="shared" si="13"/>
        <v>61.1</v>
      </c>
      <c r="P130" s="90"/>
      <c r="Q130" s="90"/>
    </row>
    <row r="131" spans="1:17" ht="15.75" x14ac:dyDescent="0.25">
      <c r="A131" s="46" t="s">
        <v>114</v>
      </c>
      <c r="B131" s="6"/>
      <c r="C131" s="19"/>
      <c r="D131" s="19">
        <f>D118+D126+D130</f>
        <v>47.160000000000004</v>
      </c>
      <c r="E131" s="19">
        <f t="shared" ref="E131:G131" si="14">E118+E126+E130</f>
        <v>52.19</v>
      </c>
      <c r="F131" s="19">
        <f t="shared" si="14"/>
        <v>193.77000000000004</v>
      </c>
      <c r="G131" s="19">
        <f t="shared" si="14"/>
        <v>1373.83</v>
      </c>
      <c r="P131" s="90"/>
      <c r="Q131" s="90"/>
    </row>
    <row r="132" spans="1:17" ht="15.75" x14ac:dyDescent="0.25">
      <c r="A132" s="51" t="s">
        <v>115</v>
      </c>
      <c r="B132" s="52"/>
      <c r="C132" s="52"/>
      <c r="D132" s="53"/>
      <c r="E132" s="53"/>
      <c r="F132" s="53"/>
      <c r="G132" s="53"/>
      <c r="P132" s="90"/>
      <c r="Q132" s="90"/>
    </row>
    <row r="133" spans="1:17" ht="15.75" x14ac:dyDescent="0.25">
      <c r="A133" s="5" t="s">
        <v>3</v>
      </c>
      <c r="B133" s="6"/>
      <c r="C133" s="6"/>
      <c r="D133" s="7" t="s">
        <v>4</v>
      </c>
      <c r="E133" s="7" t="s">
        <v>5</v>
      </c>
      <c r="F133" s="7" t="s">
        <v>6</v>
      </c>
      <c r="G133" s="7" t="s">
        <v>7</v>
      </c>
      <c r="H133" s="22" t="s">
        <v>77</v>
      </c>
      <c r="I133" s="22"/>
      <c r="P133" s="90"/>
      <c r="Q133" s="90"/>
    </row>
    <row r="134" spans="1:17" ht="15.75" x14ac:dyDescent="0.25">
      <c r="A134" s="8" t="s">
        <v>145</v>
      </c>
      <c r="B134" s="6">
        <v>300</v>
      </c>
      <c r="C134" s="9"/>
      <c r="D134" s="10">
        <v>10.24</v>
      </c>
      <c r="E134" s="10">
        <v>12.36</v>
      </c>
      <c r="F134" s="10">
        <v>35.92</v>
      </c>
      <c r="G134" s="10">
        <v>293.5</v>
      </c>
      <c r="P134" s="98" t="s">
        <v>8</v>
      </c>
      <c r="Q134" s="99"/>
    </row>
    <row r="135" spans="1:17" ht="15.75" x14ac:dyDescent="0.25">
      <c r="A135" s="43" t="s">
        <v>9</v>
      </c>
      <c r="B135" s="6">
        <v>200</v>
      </c>
      <c r="C135" s="54"/>
      <c r="D135" s="10">
        <v>0.2</v>
      </c>
      <c r="E135" s="10">
        <v>0.1</v>
      </c>
      <c r="F135" s="10">
        <v>15</v>
      </c>
      <c r="G135" s="10">
        <v>61.4</v>
      </c>
      <c r="H135" s="79" t="s">
        <v>117</v>
      </c>
      <c r="I135" s="79"/>
      <c r="P135" s="77" t="s">
        <v>10</v>
      </c>
      <c r="Q135" s="77"/>
    </row>
    <row r="136" spans="1:17" ht="15.75" x14ac:dyDescent="0.25">
      <c r="A136" s="21" t="s">
        <v>11</v>
      </c>
      <c r="B136" s="13">
        <v>15</v>
      </c>
      <c r="C136" s="14"/>
      <c r="D136" s="14">
        <v>3.48</v>
      </c>
      <c r="E136" s="14">
        <v>4.46</v>
      </c>
      <c r="F136" s="14">
        <v>0</v>
      </c>
      <c r="G136" s="14">
        <v>36.4</v>
      </c>
      <c r="P136" s="80" t="s">
        <v>118</v>
      </c>
      <c r="Q136" s="81"/>
    </row>
    <row r="137" spans="1:17" ht="15.75" x14ac:dyDescent="0.25">
      <c r="A137" s="17" t="s">
        <v>13</v>
      </c>
      <c r="B137" s="18" t="s">
        <v>177</v>
      </c>
      <c r="C137" s="13"/>
      <c r="D137" s="14">
        <v>3.22</v>
      </c>
      <c r="E137" s="14">
        <v>0.4</v>
      </c>
      <c r="F137" s="14">
        <v>19.52</v>
      </c>
      <c r="G137" s="14">
        <v>96.8</v>
      </c>
      <c r="P137" s="93" t="s">
        <v>15</v>
      </c>
      <c r="Q137" s="93"/>
    </row>
    <row r="138" spans="1:17" ht="15.75" x14ac:dyDescent="0.25">
      <c r="A138" s="40"/>
      <c r="B138" s="18"/>
      <c r="C138" s="13"/>
      <c r="D138" s="19">
        <f>SUM(D134:D137)</f>
        <v>17.14</v>
      </c>
      <c r="E138" s="19">
        <f>SUM(E134:E137)</f>
        <v>17.319999999999997</v>
      </c>
      <c r="F138" s="19">
        <f>SUM(F134:F137)</f>
        <v>70.44</v>
      </c>
      <c r="G138" s="19">
        <f>SUM(G134:G137)</f>
        <v>488.09999999999997</v>
      </c>
      <c r="P138" s="81"/>
      <c r="Q138" s="81"/>
    </row>
    <row r="139" spans="1:17" ht="15.75" x14ac:dyDescent="0.25">
      <c r="A139" s="4" t="s">
        <v>16</v>
      </c>
      <c r="B139" s="6"/>
      <c r="C139" s="6"/>
      <c r="D139" s="7" t="s">
        <v>4</v>
      </c>
      <c r="E139" s="7" t="s">
        <v>5</v>
      </c>
      <c r="F139" s="7" t="s">
        <v>6</v>
      </c>
      <c r="G139" s="7" t="s">
        <v>7</v>
      </c>
      <c r="P139" s="93"/>
      <c r="Q139" s="93"/>
    </row>
    <row r="140" spans="1:17" ht="15.75" x14ac:dyDescent="0.25">
      <c r="A140" s="30" t="s">
        <v>41</v>
      </c>
      <c r="B140" s="6">
        <v>100</v>
      </c>
      <c r="C140" s="8"/>
      <c r="D140" s="10">
        <v>0.64</v>
      </c>
      <c r="E140" s="10">
        <v>2.44</v>
      </c>
      <c r="F140" s="10">
        <v>2.64</v>
      </c>
      <c r="G140" s="10">
        <v>87.6</v>
      </c>
      <c r="P140" s="92" t="s">
        <v>42</v>
      </c>
      <c r="Q140" s="92"/>
    </row>
    <row r="141" spans="1:17" ht="15.75" x14ac:dyDescent="0.25">
      <c r="A141" s="17" t="s">
        <v>120</v>
      </c>
      <c r="B141" s="18" t="s">
        <v>91</v>
      </c>
      <c r="C141" s="10"/>
      <c r="D141" s="15">
        <v>7.67</v>
      </c>
      <c r="E141" s="15">
        <v>10.55</v>
      </c>
      <c r="F141" s="14">
        <v>21.97</v>
      </c>
      <c r="G141" s="47">
        <v>173.72</v>
      </c>
      <c r="P141" s="79" t="s">
        <v>119</v>
      </c>
      <c r="Q141" s="79"/>
    </row>
    <row r="142" spans="1:17" ht="15.75" x14ac:dyDescent="0.25">
      <c r="A142" s="8" t="s">
        <v>121</v>
      </c>
      <c r="B142" s="6">
        <v>250</v>
      </c>
      <c r="C142" s="6"/>
      <c r="D142" s="10">
        <v>10.09</v>
      </c>
      <c r="E142" s="10">
        <v>11.32</v>
      </c>
      <c r="F142" s="10">
        <v>28.48</v>
      </c>
      <c r="G142" s="10">
        <v>372</v>
      </c>
      <c r="P142" s="79" t="s">
        <v>122</v>
      </c>
      <c r="Q142" s="79"/>
    </row>
    <row r="143" spans="1:17" ht="15.75" x14ac:dyDescent="0.25">
      <c r="A143" s="43" t="s">
        <v>123</v>
      </c>
      <c r="B143" s="6" t="s">
        <v>86</v>
      </c>
      <c r="C143" s="9"/>
      <c r="D143" s="10">
        <v>5.4</v>
      </c>
      <c r="E143" s="10">
        <v>0.4</v>
      </c>
      <c r="F143" s="10">
        <v>19.52</v>
      </c>
      <c r="G143" s="10">
        <v>96.8</v>
      </c>
      <c r="P143" s="81" t="s">
        <v>15</v>
      </c>
      <c r="Q143" s="81"/>
    </row>
    <row r="144" spans="1:17" ht="15.75" x14ac:dyDescent="0.25">
      <c r="A144" s="8" t="s">
        <v>28</v>
      </c>
      <c r="B144" s="6">
        <v>200</v>
      </c>
      <c r="C144" s="10"/>
      <c r="D144" s="10">
        <v>1.6</v>
      </c>
      <c r="E144" s="10">
        <v>0.4</v>
      </c>
      <c r="F144" s="14">
        <v>30.6</v>
      </c>
      <c r="G144" s="14">
        <v>125.2</v>
      </c>
      <c r="H144" s="11"/>
      <c r="P144" s="93" t="s">
        <v>29</v>
      </c>
      <c r="Q144" s="93"/>
    </row>
    <row r="145" spans="1:17" ht="15.75" x14ac:dyDescent="0.25">
      <c r="A145" s="8"/>
      <c r="B145" s="6"/>
      <c r="C145" s="10"/>
      <c r="D145" s="7">
        <f>SUM(D140:D144)</f>
        <v>25.4</v>
      </c>
      <c r="E145" s="7">
        <f t="shared" ref="E145:G145" si="15">SUM(E140:E144)</f>
        <v>25.11</v>
      </c>
      <c r="F145" s="7">
        <f t="shared" si="15"/>
        <v>103.21000000000001</v>
      </c>
      <c r="G145" s="7">
        <f t="shared" si="15"/>
        <v>855.31999999999994</v>
      </c>
      <c r="H145" s="11"/>
      <c r="P145" s="81"/>
      <c r="Q145" s="81"/>
    </row>
    <row r="146" spans="1:17" ht="15.75" x14ac:dyDescent="0.25">
      <c r="A146" s="59" t="s">
        <v>84</v>
      </c>
      <c r="B146" s="6"/>
      <c r="C146" s="10"/>
      <c r="D146" s="7" t="s">
        <v>4</v>
      </c>
      <c r="E146" s="7" t="s">
        <v>5</v>
      </c>
      <c r="F146" s="7" t="s">
        <v>6</v>
      </c>
      <c r="G146" s="7" t="s">
        <v>7</v>
      </c>
      <c r="P146" s="81"/>
      <c r="Q146" s="81"/>
    </row>
    <row r="147" spans="1:17" ht="15.75" x14ac:dyDescent="0.25">
      <c r="A147" s="43" t="s">
        <v>47</v>
      </c>
      <c r="B147" s="6">
        <v>200</v>
      </c>
      <c r="C147" s="9"/>
      <c r="D147" s="10">
        <v>0</v>
      </c>
      <c r="E147" s="10">
        <v>0.2</v>
      </c>
      <c r="F147" s="10">
        <v>32.200000000000003</v>
      </c>
      <c r="G147" s="10">
        <v>92</v>
      </c>
      <c r="P147" s="81"/>
      <c r="Q147" s="81"/>
    </row>
    <row r="148" spans="1:17" ht="15.75" x14ac:dyDescent="0.25">
      <c r="A148" s="43" t="s">
        <v>163</v>
      </c>
      <c r="B148" s="6">
        <v>100</v>
      </c>
      <c r="C148" s="9"/>
      <c r="D148" s="10">
        <v>2.36</v>
      </c>
      <c r="E148" s="10">
        <v>3.62</v>
      </c>
      <c r="F148" s="10">
        <v>26.18</v>
      </c>
      <c r="G148" s="10">
        <v>84.2</v>
      </c>
      <c r="P148" s="81" t="s">
        <v>85</v>
      </c>
      <c r="Q148" s="81"/>
    </row>
    <row r="149" spans="1:17" ht="15.75" x14ac:dyDescent="0.25">
      <c r="A149" s="43"/>
      <c r="B149" s="6"/>
      <c r="C149" s="9"/>
      <c r="D149" s="7">
        <f>SUM(D147:D148)</f>
        <v>2.36</v>
      </c>
      <c r="E149" s="7">
        <f t="shared" ref="E149:G149" si="16">SUM(E147:E148)</f>
        <v>3.8200000000000003</v>
      </c>
      <c r="F149" s="7">
        <f t="shared" si="16"/>
        <v>58.38</v>
      </c>
      <c r="G149" s="7">
        <f t="shared" si="16"/>
        <v>176.2</v>
      </c>
      <c r="P149" s="90"/>
      <c r="Q149" s="90"/>
    </row>
    <row r="150" spans="1:17" ht="15.75" x14ac:dyDescent="0.25">
      <c r="A150" s="46" t="s">
        <v>124</v>
      </c>
      <c r="B150" s="6"/>
      <c r="C150" s="19"/>
      <c r="D150" s="19">
        <f>D138+D145+D149</f>
        <v>44.9</v>
      </c>
      <c r="E150" s="19">
        <f t="shared" ref="E150:G150" si="17">E138+E145+E149</f>
        <v>46.249999999999993</v>
      </c>
      <c r="F150" s="19">
        <f t="shared" si="17"/>
        <v>232.03</v>
      </c>
      <c r="G150" s="19">
        <f t="shared" si="17"/>
        <v>1519.62</v>
      </c>
      <c r="P150" s="90"/>
      <c r="Q150" s="90"/>
    </row>
    <row r="151" spans="1:17" ht="15.75" x14ac:dyDescent="0.25">
      <c r="A151" s="51" t="s">
        <v>125</v>
      </c>
      <c r="B151" s="52"/>
      <c r="C151" s="52"/>
      <c r="D151" s="53"/>
      <c r="E151" s="53"/>
      <c r="F151" s="53"/>
      <c r="G151" s="53"/>
      <c r="P151" s="90"/>
      <c r="Q151" s="90"/>
    </row>
    <row r="152" spans="1:17" ht="15.75" x14ac:dyDescent="0.25">
      <c r="A152" s="5" t="s">
        <v>3</v>
      </c>
      <c r="B152" s="6"/>
      <c r="C152" s="6"/>
      <c r="D152" s="7" t="s">
        <v>4</v>
      </c>
      <c r="E152" s="7" t="s">
        <v>5</v>
      </c>
      <c r="F152" s="7" t="s">
        <v>6</v>
      </c>
      <c r="G152" s="7" t="s">
        <v>7</v>
      </c>
      <c r="H152" s="39" t="s">
        <v>34</v>
      </c>
      <c r="I152" s="39"/>
      <c r="J152" s="29"/>
      <c r="K152" s="29"/>
      <c r="L152" s="29"/>
      <c r="M152" s="29"/>
      <c r="N152" s="29"/>
      <c r="O152" s="29"/>
      <c r="P152" s="98"/>
      <c r="Q152" s="99"/>
    </row>
    <row r="153" spans="1:17" ht="15.75" x14ac:dyDescent="0.25">
      <c r="A153" s="23" t="s">
        <v>146</v>
      </c>
      <c r="B153" s="24">
        <v>300</v>
      </c>
      <c r="C153" s="25"/>
      <c r="D153" s="25">
        <v>12.26</v>
      </c>
      <c r="E153" s="25">
        <v>7.75</v>
      </c>
      <c r="F153" s="25">
        <v>29.81</v>
      </c>
      <c r="G153" s="25">
        <v>264.16000000000003</v>
      </c>
      <c r="H153" s="93" t="s">
        <v>39</v>
      </c>
      <c r="I153" s="92"/>
      <c r="P153" s="98" t="s">
        <v>8</v>
      </c>
      <c r="Q153" s="99"/>
    </row>
    <row r="154" spans="1:17" ht="15.75" x14ac:dyDescent="0.25">
      <c r="A154" s="21" t="s">
        <v>110</v>
      </c>
      <c r="B154" s="18" t="s">
        <v>38</v>
      </c>
      <c r="C154" s="14"/>
      <c r="D154" s="14">
        <v>0</v>
      </c>
      <c r="E154" s="14">
        <v>0.4</v>
      </c>
      <c r="F154" s="14">
        <v>18.8</v>
      </c>
      <c r="G154" s="14">
        <v>62.4</v>
      </c>
      <c r="H154" s="15">
        <v>0.01</v>
      </c>
      <c r="I154" s="15">
        <v>0</v>
      </c>
      <c r="J154" s="15">
        <v>0.04</v>
      </c>
      <c r="K154" s="15">
        <v>0.11</v>
      </c>
      <c r="L154" s="15">
        <v>2.4</v>
      </c>
      <c r="M154" s="15">
        <v>3</v>
      </c>
      <c r="N154" s="16">
        <v>0</v>
      </c>
      <c r="O154" s="15">
        <v>0.02</v>
      </c>
      <c r="P154" s="77" t="s">
        <v>40</v>
      </c>
      <c r="Q154" s="77"/>
    </row>
    <row r="155" spans="1:17" ht="15.75" x14ac:dyDescent="0.25">
      <c r="A155" s="12" t="s">
        <v>35</v>
      </c>
      <c r="B155" s="13">
        <v>15</v>
      </c>
      <c r="C155" s="14"/>
      <c r="D155" s="14">
        <v>0.1</v>
      </c>
      <c r="E155" s="14">
        <v>8.25</v>
      </c>
      <c r="F155" s="14">
        <v>0.13</v>
      </c>
      <c r="G155" s="14">
        <v>74.8</v>
      </c>
      <c r="P155" s="81" t="s">
        <v>36</v>
      </c>
      <c r="Q155" s="81"/>
    </row>
    <row r="156" spans="1:17" ht="15.75" x14ac:dyDescent="0.25">
      <c r="A156" s="17" t="s">
        <v>13</v>
      </c>
      <c r="B156" s="18" t="s">
        <v>177</v>
      </c>
      <c r="C156" s="13"/>
      <c r="D156" s="14">
        <v>3.22</v>
      </c>
      <c r="E156" s="14">
        <v>0.4</v>
      </c>
      <c r="F156" s="14">
        <v>19.52</v>
      </c>
      <c r="G156" s="14">
        <v>96.8</v>
      </c>
      <c r="P156" s="93" t="s">
        <v>15</v>
      </c>
      <c r="Q156" s="93"/>
    </row>
    <row r="157" spans="1:17" ht="15.75" x14ac:dyDescent="0.25">
      <c r="A157" s="40"/>
      <c r="B157" s="18"/>
      <c r="C157" s="13"/>
      <c r="D157" s="19">
        <f>SUM(D153:D156)</f>
        <v>15.58</v>
      </c>
      <c r="E157" s="19">
        <f>SUM(E153:E156)</f>
        <v>16.799999999999997</v>
      </c>
      <c r="F157" s="19">
        <f>SUM(F153:F156)</f>
        <v>68.260000000000005</v>
      </c>
      <c r="G157" s="19">
        <f>SUM(G153:G156)</f>
        <v>498.16</v>
      </c>
      <c r="P157" s="90"/>
      <c r="Q157" s="90"/>
    </row>
    <row r="158" spans="1:17" ht="15.75" x14ac:dyDescent="0.25">
      <c r="A158" s="4" t="s">
        <v>16</v>
      </c>
      <c r="B158" s="6"/>
      <c r="C158" s="6"/>
      <c r="D158" s="7" t="s">
        <v>4</v>
      </c>
      <c r="E158" s="7" t="s">
        <v>5</v>
      </c>
      <c r="F158" s="7" t="s">
        <v>6</v>
      </c>
      <c r="G158" s="7" t="s">
        <v>7</v>
      </c>
      <c r="P158" s="100"/>
      <c r="Q158" s="100"/>
    </row>
    <row r="159" spans="1:17" ht="16.5" x14ac:dyDescent="0.3">
      <c r="A159" s="34" t="s">
        <v>127</v>
      </c>
      <c r="B159" s="6">
        <v>100</v>
      </c>
      <c r="C159" s="6"/>
      <c r="D159" s="15">
        <v>0.96</v>
      </c>
      <c r="E159" s="15">
        <v>4.5599999999999996</v>
      </c>
      <c r="F159" s="15">
        <v>3.016</v>
      </c>
      <c r="G159" s="15">
        <v>56.48</v>
      </c>
      <c r="H159" s="83" t="s">
        <v>128</v>
      </c>
      <c r="I159" s="41"/>
      <c r="J159" s="84"/>
      <c r="K159" s="84"/>
      <c r="L159" s="84"/>
      <c r="M159" s="84"/>
      <c r="N159" s="84"/>
      <c r="O159" s="84"/>
      <c r="P159" s="100" t="s">
        <v>129</v>
      </c>
      <c r="Q159" s="100"/>
    </row>
    <row r="160" spans="1:17" ht="15.75" x14ac:dyDescent="0.25">
      <c r="A160" s="21" t="s">
        <v>151</v>
      </c>
      <c r="B160" s="18" t="s">
        <v>93</v>
      </c>
      <c r="C160" s="14"/>
      <c r="D160" s="14">
        <v>8.1999999999999993</v>
      </c>
      <c r="E160" s="14">
        <v>6.8</v>
      </c>
      <c r="F160" s="14">
        <v>13</v>
      </c>
      <c r="G160" s="14">
        <v>178.48</v>
      </c>
      <c r="H160" s="22" t="s">
        <v>45</v>
      </c>
      <c r="I160" s="22"/>
      <c r="P160" s="79" t="s">
        <v>78</v>
      </c>
      <c r="Q160" s="79"/>
    </row>
    <row r="161" spans="1:17" ht="15.75" x14ac:dyDescent="0.25">
      <c r="A161" s="23" t="s">
        <v>167</v>
      </c>
      <c r="B161" s="24">
        <v>100</v>
      </c>
      <c r="C161" s="25"/>
      <c r="D161" s="25">
        <v>8.4</v>
      </c>
      <c r="E161" s="26">
        <v>9.4499999999999993</v>
      </c>
      <c r="F161" s="25">
        <v>4</v>
      </c>
      <c r="G161" s="25">
        <v>136.9</v>
      </c>
      <c r="H161" s="27" t="s">
        <v>21</v>
      </c>
      <c r="I161" s="28"/>
      <c r="J161" s="29"/>
      <c r="K161" s="29"/>
      <c r="L161" s="29"/>
      <c r="M161" s="29"/>
      <c r="N161" s="29"/>
      <c r="O161" s="29"/>
      <c r="P161" s="88" t="s">
        <v>22</v>
      </c>
      <c r="Q161" s="88"/>
    </row>
    <row r="162" spans="1:17" ht="15.75" x14ac:dyDescent="0.25">
      <c r="A162" s="56" t="s">
        <v>67</v>
      </c>
      <c r="B162" s="24">
        <v>180</v>
      </c>
      <c r="C162" s="57"/>
      <c r="D162" s="25">
        <v>3.645</v>
      </c>
      <c r="E162" s="26">
        <v>5.37</v>
      </c>
      <c r="F162" s="25">
        <v>26.69</v>
      </c>
      <c r="G162" s="49">
        <v>209.7</v>
      </c>
      <c r="P162" s="88" t="s">
        <v>69</v>
      </c>
      <c r="Q162" s="88"/>
    </row>
    <row r="163" spans="1:17" ht="15.75" x14ac:dyDescent="0.25">
      <c r="A163" s="43" t="s">
        <v>55</v>
      </c>
      <c r="B163" s="6" t="s">
        <v>106</v>
      </c>
      <c r="C163" s="9"/>
      <c r="D163" s="10">
        <v>5.4</v>
      </c>
      <c r="E163" s="10">
        <v>0.4</v>
      </c>
      <c r="F163" s="10">
        <v>19.52</v>
      </c>
      <c r="G163" s="10">
        <v>96.8</v>
      </c>
      <c r="H163" s="11"/>
      <c r="P163" s="93" t="s">
        <v>15</v>
      </c>
      <c r="Q163" s="93"/>
    </row>
    <row r="164" spans="1:17" ht="15.75" x14ac:dyDescent="0.25">
      <c r="A164" s="8" t="s">
        <v>28</v>
      </c>
      <c r="B164" s="6">
        <v>200</v>
      </c>
      <c r="C164" s="10"/>
      <c r="D164" s="10">
        <v>1.6</v>
      </c>
      <c r="E164" s="10">
        <v>0.4</v>
      </c>
      <c r="F164" s="14">
        <v>30.6</v>
      </c>
      <c r="G164" s="14">
        <v>125.2</v>
      </c>
      <c r="H164" s="11"/>
      <c r="P164" s="93" t="s">
        <v>29</v>
      </c>
      <c r="Q164" s="93"/>
    </row>
    <row r="165" spans="1:17" ht="15.75" x14ac:dyDescent="0.25">
      <c r="A165" s="43"/>
      <c r="B165" s="6"/>
      <c r="C165" s="9"/>
      <c r="D165" s="7">
        <f>SUM(D159:D164)</f>
        <v>28.205000000000005</v>
      </c>
      <c r="E165" s="7">
        <f t="shared" ref="E165:G165" si="18">SUM(E159:E164)</f>
        <v>26.979999999999997</v>
      </c>
      <c r="F165" s="7">
        <f t="shared" si="18"/>
        <v>96.825999999999993</v>
      </c>
      <c r="G165" s="7">
        <f t="shared" si="18"/>
        <v>803.56</v>
      </c>
      <c r="H165" s="11"/>
      <c r="P165" s="81"/>
      <c r="Q165" s="81"/>
    </row>
    <row r="166" spans="1:17" ht="15.75" x14ac:dyDescent="0.25">
      <c r="A166" s="59" t="s">
        <v>84</v>
      </c>
      <c r="B166" s="6"/>
      <c r="C166" s="10"/>
      <c r="D166" s="7" t="s">
        <v>4</v>
      </c>
      <c r="E166" s="7" t="s">
        <v>5</v>
      </c>
      <c r="F166" s="7" t="s">
        <v>6</v>
      </c>
      <c r="G166" s="7" t="s">
        <v>7</v>
      </c>
      <c r="H166" s="11"/>
      <c r="P166" s="81"/>
      <c r="Q166" s="81"/>
    </row>
    <row r="167" spans="1:17" ht="15.75" x14ac:dyDescent="0.25">
      <c r="A167" s="43" t="s">
        <v>47</v>
      </c>
      <c r="B167" s="6">
        <v>200</v>
      </c>
      <c r="C167" s="9"/>
      <c r="D167" s="10">
        <v>0</v>
      </c>
      <c r="E167" s="10">
        <v>0.2</v>
      </c>
      <c r="F167" s="10">
        <v>32.200000000000003</v>
      </c>
      <c r="G167" s="10">
        <v>92</v>
      </c>
      <c r="H167" s="11"/>
      <c r="P167" s="93" t="s">
        <v>15</v>
      </c>
      <c r="Q167" s="93"/>
    </row>
    <row r="168" spans="1:17" ht="15.75" x14ac:dyDescent="0.25">
      <c r="A168" s="8" t="s">
        <v>31</v>
      </c>
      <c r="B168" s="6">
        <v>150</v>
      </c>
      <c r="C168" s="10"/>
      <c r="D168" s="10">
        <v>0.52</v>
      </c>
      <c r="E168" s="10">
        <v>0.52</v>
      </c>
      <c r="F168" s="10">
        <v>12.74</v>
      </c>
      <c r="G168" s="10">
        <v>61.1</v>
      </c>
      <c r="H168" s="11"/>
      <c r="P168" s="92" t="s">
        <v>10</v>
      </c>
      <c r="Q168" s="92"/>
    </row>
    <row r="169" spans="1:17" ht="15.75" x14ac:dyDescent="0.25">
      <c r="A169" s="30"/>
      <c r="B169" s="26"/>
      <c r="C169" s="14"/>
      <c r="D169" s="85">
        <f>SUM(D167:D168)</f>
        <v>0.52</v>
      </c>
      <c r="E169" s="85">
        <f t="shared" ref="E169:G169" si="19">SUM(E167:E168)</f>
        <v>0.72</v>
      </c>
      <c r="F169" s="85">
        <f t="shared" si="19"/>
        <v>44.940000000000005</v>
      </c>
      <c r="G169" s="85">
        <f t="shared" si="19"/>
        <v>153.1</v>
      </c>
      <c r="P169" s="90"/>
      <c r="Q169" s="90"/>
    </row>
    <row r="170" spans="1:17" ht="15.75" x14ac:dyDescent="0.25">
      <c r="A170" s="46" t="s">
        <v>130</v>
      </c>
      <c r="B170" s="6"/>
      <c r="C170" s="19"/>
      <c r="D170" s="19">
        <f>D157+D165+D169</f>
        <v>44.305000000000007</v>
      </c>
      <c r="E170" s="19">
        <f t="shared" ref="E170:G170" si="20">E157+E165+E169</f>
        <v>44.499999999999993</v>
      </c>
      <c r="F170" s="19">
        <f t="shared" si="20"/>
        <v>210.02600000000001</v>
      </c>
      <c r="G170" s="19">
        <f t="shared" si="20"/>
        <v>1454.82</v>
      </c>
      <c r="P170" s="90"/>
      <c r="Q170" s="90"/>
    </row>
    <row r="171" spans="1:17" ht="15.75" x14ac:dyDescent="0.25">
      <c r="A171" s="51" t="s">
        <v>131</v>
      </c>
      <c r="B171" s="52"/>
      <c r="C171" s="52"/>
      <c r="D171" s="53"/>
      <c r="E171" s="53"/>
      <c r="F171" s="53"/>
      <c r="G171" s="53"/>
      <c r="P171" s="90"/>
      <c r="Q171" s="90"/>
    </row>
    <row r="172" spans="1:17" ht="15.75" x14ac:dyDescent="0.25">
      <c r="A172" s="5" t="s">
        <v>3</v>
      </c>
      <c r="B172" s="6"/>
      <c r="C172" s="6"/>
      <c r="D172" s="7" t="s">
        <v>4</v>
      </c>
      <c r="E172" s="7" t="s">
        <v>5</v>
      </c>
      <c r="F172" s="7" t="s">
        <v>6</v>
      </c>
      <c r="G172" s="7" t="s">
        <v>7</v>
      </c>
      <c r="H172" s="22" t="s">
        <v>72</v>
      </c>
      <c r="I172" s="22"/>
      <c r="P172" s="77"/>
      <c r="Q172" s="77"/>
    </row>
    <row r="173" spans="1:17" ht="15.75" x14ac:dyDescent="0.25">
      <c r="A173" s="21" t="s">
        <v>73</v>
      </c>
      <c r="B173" s="18" t="s">
        <v>176</v>
      </c>
      <c r="C173" s="14"/>
      <c r="D173" s="14">
        <v>8.3699999999999992</v>
      </c>
      <c r="E173" s="14">
        <v>10.3</v>
      </c>
      <c r="F173" s="14">
        <v>40.83</v>
      </c>
      <c r="G173" s="14">
        <v>242.18</v>
      </c>
      <c r="P173" s="77" t="s">
        <v>132</v>
      </c>
      <c r="Q173" s="77"/>
    </row>
    <row r="174" spans="1:17" ht="15.75" x14ac:dyDescent="0.25">
      <c r="A174" s="30" t="s">
        <v>97</v>
      </c>
      <c r="B174" s="26">
        <v>200</v>
      </c>
      <c r="C174" s="14"/>
      <c r="D174" s="15">
        <v>4.2</v>
      </c>
      <c r="E174" s="15">
        <v>3.62</v>
      </c>
      <c r="F174" s="15">
        <v>17.28</v>
      </c>
      <c r="G174" s="16">
        <v>118.66</v>
      </c>
      <c r="H174" s="91" t="s">
        <v>39</v>
      </c>
      <c r="I174" s="93"/>
      <c r="P174" s="90" t="s">
        <v>98</v>
      </c>
      <c r="Q174" s="90"/>
    </row>
    <row r="175" spans="1:17" ht="15.75" x14ac:dyDescent="0.25">
      <c r="A175" s="12" t="s">
        <v>11</v>
      </c>
      <c r="B175" s="13">
        <v>15</v>
      </c>
      <c r="C175" s="14"/>
      <c r="D175" s="14">
        <v>3.48</v>
      </c>
      <c r="E175" s="14">
        <v>4.46</v>
      </c>
      <c r="F175" s="14">
        <v>0</v>
      </c>
      <c r="G175" s="14">
        <v>36.4</v>
      </c>
      <c r="P175" s="80" t="s">
        <v>133</v>
      </c>
      <c r="Q175" s="81"/>
    </row>
    <row r="176" spans="1:17" ht="15.75" x14ac:dyDescent="0.25">
      <c r="A176" s="17" t="s">
        <v>13</v>
      </c>
      <c r="B176" s="18" t="s">
        <v>177</v>
      </c>
      <c r="C176" s="13"/>
      <c r="D176" s="14">
        <v>3.22</v>
      </c>
      <c r="E176" s="14">
        <v>0.4</v>
      </c>
      <c r="F176" s="14">
        <v>19.52</v>
      </c>
      <c r="G176" s="14">
        <v>96.8</v>
      </c>
      <c r="P176" s="93" t="s">
        <v>15</v>
      </c>
      <c r="Q176" s="93"/>
    </row>
    <row r="177" spans="1:17" ht="15.75" x14ac:dyDescent="0.25">
      <c r="A177" s="40"/>
      <c r="B177" s="18"/>
      <c r="C177" s="13"/>
      <c r="D177" s="19">
        <f>SUM(D173:D176)</f>
        <v>19.27</v>
      </c>
      <c r="E177" s="19">
        <f>SUM(E173:E176)</f>
        <v>18.78</v>
      </c>
      <c r="F177" s="19">
        <f>SUM(F173:F176)</f>
        <v>77.63</v>
      </c>
      <c r="G177" s="19">
        <f>SUM(G173:G176)</f>
        <v>494.04</v>
      </c>
      <c r="P177" s="90"/>
      <c r="Q177" s="90"/>
    </row>
    <row r="178" spans="1:17" ht="15.75" x14ac:dyDescent="0.25">
      <c r="A178" s="4" t="s">
        <v>16</v>
      </c>
      <c r="B178" s="6"/>
      <c r="C178" s="6"/>
      <c r="D178" s="7" t="s">
        <v>4</v>
      </c>
      <c r="E178" s="7" t="s">
        <v>5</v>
      </c>
      <c r="F178" s="7" t="s">
        <v>6</v>
      </c>
      <c r="G178" s="7" t="s">
        <v>7</v>
      </c>
      <c r="H178" s="79" t="s">
        <v>64</v>
      </c>
      <c r="I178" s="79"/>
      <c r="P178" s="90" t="s">
        <v>134</v>
      </c>
      <c r="Q178" s="90"/>
    </row>
    <row r="179" spans="1:17" ht="15.75" x14ac:dyDescent="0.25">
      <c r="A179" s="21" t="s">
        <v>63</v>
      </c>
      <c r="B179" s="13">
        <v>100</v>
      </c>
      <c r="C179" s="14"/>
      <c r="D179" s="14">
        <v>0.5</v>
      </c>
      <c r="E179" s="14">
        <v>3.1</v>
      </c>
      <c r="F179" s="14">
        <v>21.46</v>
      </c>
      <c r="G179" s="14">
        <v>39.03</v>
      </c>
      <c r="H179" s="81" t="s">
        <v>111</v>
      </c>
      <c r="I179" s="79"/>
      <c r="P179" s="90" t="s">
        <v>134</v>
      </c>
      <c r="Q179" s="90"/>
    </row>
    <row r="180" spans="1:17" ht="15.75" x14ac:dyDescent="0.25">
      <c r="A180" s="21" t="s">
        <v>92</v>
      </c>
      <c r="B180" s="18" t="s">
        <v>93</v>
      </c>
      <c r="C180" s="14"/>
      <c r="D180" s="14">
        <v>7.92</v>
      </c>
      <c r="E180" s="14">
        <v>8.75</v>
      </c>
      <c r="F180" s="14">
        <v>14.53</v>
      </c>
      <c r="G180" s="14">
        <v>131.80000000000001</v>
      </c>
      <c r="H180" s="22" t="s">
        <v>19</v>
      </c>
      <c r="I180" s="22"/>
      <c r="J180" s="2"/>
      <c r="K180" s="2"/>
      <c r="L180" s="2"/>
      <c r="M180" s="2"/>
      <c r="N180" s="2"/>
      <c r="O180" s="2"/>
      <c r="P180" s="92" t="s">
        <v>20</v>
      </c>
      <c r="Q180" s="92"/>
    </row>
    <row r="181" spans="1:17" ht="15.75" x14ac:dyDescent="0.25">
      <c r="A181" s="17" t="s">
        <v>135</v>
      </c>
      <c r="B181" s="13">
        <v>250</v>
      </c>
      <c r="C181" s="10"/>
      <c r="D181" s="14">
        <v>12.6</v>
      </c>
      <c r="E181" s="14">
        <v>9.85</v>
      </c>
      <c r="F181" s="14">
        <v>19.3</v>
      </c>
      <c r="G181" s="47">
        <v>283.3</v>
      </c>
      <c r="P181" s="77" t="s">
        <v>136</v>
      </c>
      <c r="Q181" s="77"/>
    </row>
    <row r="182" spans="1:17" ht="15.75" x14ac:dyDescent="0.25">
      <c r="A182" s="43" t="s">
        <v>55</v>
      </c>
      <c r="B182" s="6" t="s">
        <v>106</v>
      </c>
      <c r="C182" s="9"/>
      <c r="D182" s="10">
        <v>5.4</v>
      </c>
      <c r="E182" s="10">
        <v>0.4</v>
      </c>
      <c r="F182" s="10">
        <v>19.52</v>
      </c>
      <c r="G182" s="10">
        <v>96.8</v>
      </c>
      <c r="H182" s="15">
        <v>0</v>
      </c>
      <c r="I182" s="16">
        <v>0</v>
      </c>
      <c r="J182" s="16">
        <v>0</v>
      </c>
      <c r="K182" s="16">
        <v>0</v>
      </c>
      <c r="L182" s="16">
        <v>0.16</v>
      </c>
      <c r="M182" s="15">
        <v>0</v>
      </c>
      <c r="N182" s="16">
        <v>0</v>
      </c>
      <c r="O182" s="15">
        <v>0</v>
      </c>
      <c r="P182" s="93" t="s">
        <v>15</v>
      </c>
      <c r="Q182" s="93"/>
    </row>
    <row r="183" spans="1:17" ht="15.75" x14ac:dyDescent="0.25">
      <c r="A183" s="30" t="s">
        <v>79</v>
      </c>
      <c r="B183" s="26">
        <v>200</v>
      </c>
      <c r="C183" s="14"/>
      <c r="D183" s="15">
        <v>1.36</v>
      </c>
      <c r="E183" s="15">
        <v>0</v>
      </c>
      <c r="F183" s="15">
        <v>29.02</v>
      </c>
      <c r="G183" s="14">
        <v>116.19</v>
      </c>
      <c r="H183" s="32"/>
      <c r="I183" s="32"/>
      <c r="J183" s="32"/>
      <c r="K183" s="32"/>
      <c r="L183" s="32"/>
      <c r="M183" s="32"/>
      <c r="N183" s="32"/>
      <c r="O183" s="32"/>
      <c r="P183" s="80" t="s">
        <v>80</v>
      </c>
      <c r="Q183" s="81"/>
    </row>
    <row r="184" spans="1:17" ht="15.75" x14ac:dyDescent="0.25">
      <c r="A184" s="30"/>
      <c r="B184" s="26"/>
      <c r="C184" s="14"/>
      <c r="D184" s="19">
        <f>SUM(D179:D183)</f>
        <v>27.78</v>
      </c>
      <c r="E184" s="19">
        <f t="shared" ref="E184:G184" si="21">SUM(E179:E183)</f>
        <v>22.099999999999998</v>
      </c>
      <c r="F184" s="19">
        <f t="shared" si="21"/>
        <v>103.83</v>
      </c>
      <c r="G184" s="19">
        <f t="shared" si="21"/>
        <v>667.11999999999989</v>
      </c>
      <c r="H184" s="32"/>
      <c r="I184" s="32"/>
      <c r="J184" s="32"/>
      <c r="K184" s="32"/>
      <c r="L184" s="32"/>
      <c r="M184" s="32"/>
      <c r="N184" s="32"/>
      <c r="O184" s="32"/>
      <c r="P184" s="81"/>
      <c r="Q184" s="81"/>
    </row>
    <row r="185" spans="1:17" ht="15.75" x14ac:dyDescent="0.25">
      <c r="A185" s="59" t="s">
        <v>84</v>
      </c>
      <c r="B185" s="18"/>
      <c r="C185" s="13"/>
      <c r="D185" s="7" t="s">
        <v>4</v>
      </c>
      <c r="E185" s="7" t="s">
        <v>5</v>
      </c>
      <c r="F185" s="7" t="s">
        <v>6</v>
      </c>
      <c r="G185" s="7" t="s">
        <v>7</v>
      </c>
      <c r="H185" s="79"/>
      <c r="I185" s="79"/>
      <c r="P185" s="81"/>
      <c r="Q185" s="81"/>
    </row>
    <row r="186" spans="1:17" ht="15.75" x14ac:dyDescent="0.25">
      <c r="A186" s="43" t="s">
        <v>47</v>
      </c>
      <c r="B186" s="6">
        <v>200</v>
      </c>
      <c r="C186" s="9"/>
      <c r="D186" s="10">
        <v>0</v>
      </c>
      <c r="E186" s="10">
        <v>0.2</v>
      </c>
      <c r="F186" s="10">
        <v>32.200000000000003</v>
      </c>
      <c r="G186" s="10">
        <v>92</v>
      </c>
      <c r="H186" s="11"/>
      <c r="P186" s="93" t="s">
        <v>70</v>
      </c>
      <c r="Q186" s="93"/>
    </row>
    <row r="187" spans="1:17" ht="15.75" x14ac:dyDescent="0.25">
      <c r="A187" s="43" t="s">
        <v>163</v>
      </c>
      <c r="B187" s="6">
        <v>100</v>
      </c>
      <c r="C187" s="9"/>
      <c r="D187" s="10">
        <v>2.36</v>
      </c>
      <c r="E187" s="10">
        <v>3.62</v>
      </c>
      <c r="F187" s="10">
        <v>26.18</v>
      </c>
      <c r="G187" s="10">
        <v>84.2</v>
      </c>
      <c r="H187" s="11"/>
      <c r="P187" s="92" t="s">
        <v>10</v>
      </c>
      <c r="Q187" s="92"/>
    </row>
    <row r="188" spans="1:17" ht="15.75" x14ac:dyDescent="0.25">
      <c r="A188" s="34"/>
      <c r="B188" s="6"/>
      <c r="C188" s="6"/>
      <c r="D188" s="86">
        <f>SUM(D186:D187)</f>
        <v>2.36</v>
      </c>
      <c r="E188" s="86">
        <f t="shared" ref="E188:G188" si="22">SUM(E186:E187)</f>
        <v>3.8200000000000003</v>
      </c>
      <c r="F188" s="86">
        <f t="shared" si="22"/>
        <v>58.38</v>
      </c>
      <c r="G188" s="86">
        <f t="shared" si="22"/>
        <v>176.2</v>
      </c>
      <c r="P188" s="90"/>
      <c r="Q188" s="90"/>
    </row>
    <row r="189" spans="1:17" ht="15.75" x14ac:dyDescent="0.25">
      <c r="A189" s="46" t="s">
        <v>137</v>
      </c>
      <c r="B189" s="6"/>
      <c r="C189" s="19"/>
      <c r="D189" s="19">
        <f>D177+D184+D188</f>
        <v>49.41</v>
      </c>
      <c r="E189" s="19">
        <f t="shared" ref="E189:G189" si="23">E177+E184+E188</f>
        <v>44.699999999999996</v>
      </c>
      <c r="F189" s="19">
        <f t="shared" si="23"/>
        <v>239.83999999999997</v>
      </c>
      <c r="G189" s="19">
        <f t="shared" si="23"/>
        <v>1337.36</v>
      </c>
      <c r="P189" s="90"/>
      <c r="Q189" s="90"/>
    </row>
    <row r="190" spans="1:17" ht="15.75" x14ac:dyDescent="0.25">
      <c r="A190" s="51" t="s">
        <v>138</v>
      </c>
      <c r="B190" s="52"/>
      <c r="C190" s="52"/>
      <c r="D190" s="53"/>
      <c r="E190" s="53"/>
      <c r="F190" s="53"/>
      <c r="G190" s="53"/>
      <c r="P190" s="90"/>
      <c r="Q190" s="90"/>
    </row>
    <row r="191" spans="1:17" ht="15.75" x14ac:dyDescent="0.25">
      <c r="A191" s="5" t="s">
        <v>3</v>
      </c>
      <c r="B191" s="6"/>
      <c r="C191" s="6"/>
      <c r="D191" s="7" t="s">
        <v>4</v>
      </c>
      <c r="E191" s="7" t="s">
        <v>5</v>
      </c>
      <c r="F191" s="7" t="s">
        <v>6</v>
      </c>
      <c r="G191" s="7" t="s">
        <v>7</v>
      </c>
      <c r="H191" s="22" t="s">
        <v>139</v>
      </c>
      <c r="I191" s="22"/>
      <c r="P191" s="90"/>
      <c r="Q191" s="90"/>
    </row>
    <row r="192" spans="1:17" ht="15.75" x14ac:dyDescent="0.25">
      <c r="A192" s="65" t="s">
        <v>149</v>
      </c>
      <c r="B192" s="66">
        <v>250</v>
      </c>
      <c r="C192" s="9"/>
      <c r="D192" s="10">
        <v>10.24</v>
      </c>
      <c r="E192" s="10">
        <v>12.36</v>
      </c>
      <c r="F192" s="10">
        <v>35.92</v>
      </c>
      <c r="G192" s="10">
        <v>293.5</v>
      </c>
      <c r="P192" s="98" t="s">
        <v>8</v>
      </c>
      <c r="Q192" s="99"/>
    </row>
    <row r="193" spans="1:17" ht="15.75" x14ac:dyDescent="0.25">
      <c r="A193" s="65" t="s">
        <v>94</v>
      </c>
      <c r="B193" s="66">
        <v>30</v>
      </c>
      <c r="C193" s="10"/>
      <c r="D193" s="10">
        <v>0.52</v>
      </c>
      <c r="E193" s="10">
        <v>0.52</v>
      </c>
      <c r="F193" s="10">
        <v>12.74</v>
      </c>
      <c r="G193" s="10">
        <v>61.1</v>
      </c>
      <c r="H193" s="11"/>
      <c r="P193" s="92" t="s">
        <v>10</v>
      </c>
      <c r="Q193" s="92"/>
    </row>
    <row r="194" spans="1:17" ht="15.75" x14ac:dyDescent="0.25">
      <c r="A194" s="21" t="s">
        <v>110</v>
      </c>
      <c r="B194" s="18" t="s">
        <v>38</v>
      </c>
      <c r="C194" s="14"/>
      <c r="D194" s="14">
        <v>0</v>
      </c>
      <c r="E194" s="14">
        <v>0.4</v>
      </c>
      <c r="F194" s="14">
        <v>18.8</v>
      </c>
      <c r="G194" s="14">
        <v>62.4</v>
      </c>
      <c r="H194" s="15">
        <v>0.01</v>
      </c>
      <c r="I194" s="15">
        <v>0</v>
      </c>
      <c r="J194" s="15">
        <v>0.04</v>
      </c>
      <c r="K194" s="15">
        <v>0.11</v>
      </c>
      <c r="L194" s="15">
        <v>2.4</v>
      </c>
      <c r="M194" s="15">
        <v>3</v>
      </c>
      <c r="N194" s="16">
        <v>0</v>
      </c>
      <c r="O194" s="15">
        <v>0.02</v>
      </c>
      <c r="P194" s="77" t="s">
        <v>40</v>
      </c>
      <c r="Q194" s="77"/>
    </row>
    <row r="195" spans="1:17" ht="15.75" x14ac:dyDescent="0.25">
      <c r="A195" s="12" t="s">
        <v>35</v>
      </c>
      <c r="B195" s="13">
        <v>15</v>
      </c>
      <c r="C195" s="14"/>
      <c r="D195" s="14">
        <v>0.1</v>
      </c>
      <c r="E195" s="14">
        <v>8.25</v>
      </c>
      <c r="F195" s="14">
        <v>0.13</v>
      </c>
      <c r="G195" s="14">
        <v>74.8</v>
      </c>
      <c r="P195" s="80" t="s">
        <v>140</v>
      </c>
      <c r="Q195" s="81"/>
    </row>
    <row r="196" spans="1:17" ht="15.75" x14ac:dyDescent="0.25">
      <c r="A196" s="17" t="s">
        <v>13</v>
      </c>
      <c r="B196" s="18" t="s">
        <v>177</v>
      </c>
      <c r="C196" s="13"/>
      <c r="D196" s="14">
        <v>3.22</v>
      </c>
      <c r="E196" s="14">
        <v>0.4</v>
      </c>
      <c r="F196" s="14">
        <v>19.52</v>
      </c>
      <c r="G196" s="14">
        <v>96.8</v>
      </c>
      <c r="P196" s="93" t="s">
        <v>15</v>
      </c>
      <c r="Q196" s="93"/>
    </row>
    <row r="197" spans="1:17" ht="15.75" x14ac:dyDescent="0.25">
      <c r="A197" s="40"/>
      <c r="B197" s="18"/>
      <c r="C197" s="13"/>
      <c r="D197" s="19">
        <f>SUM(D192:D196)</f>
        <v>14.08</v>
      </c>
      <c r="E197" s="19">
        <f>SUM(E192:E196)</f>
        <v>21.93</v>
      </c>
      <c r="F197" s="19">
        <f>SUM(F192:F196)</f>
        <v>87.11</v>
      </c>
      <c r="G197" s="19">
        <f>SUM(G192:G196)</f>
        <v>588.6</v>
      </c>
      <c r="P197" s="90"/>
      <c r="Q197" s="90"/>
    </row>
    <row r="198" spans="1:17" ht="15.75" x14ac:dyDescent="0.25">
      <c r="A198" s="4" t="s">
        <v>16</v>
      </c>
      <c r="B198" s="6"/>
      <c r="C198" s="6"/>
      <c r="D198" s="7" t="s">
        <v>4</v>
      </c>
      <c r="E198" s="7" t="s">
        <v>5</v>
      </c>
      <c r="F198" s="7" t="s">
        <v>6</v>
      </c>
      <c r="G198" s="7" t="s">
        <v>7</v>
      </c>
      <c r="H198" s="15">
        <v>1.2E-2</v>
      </c>
      <c r="I198" s="15">
        <v>3.5</v>
      </c>
      <c r="J198" s="15">
        <v>0</v>
      </c>
      <c r="K198" s="15">
        <v>0.14000000000000001</v>
      </c>
      <c r="L198" s="15">
        <v>2.8</v>
      </c>
      <c r="M198" s="15">
        <v>5.2</v>
      </c>
      <c r="N198" s="16">
        <v>4</v>
      </c>
      <c r="O198" s="15">
        <v>0.18</v>
      </c>
      <c r="P198" s="92"/>
      <c r="Q198" s="92"/>
    </row>
    <row r="199" spans="1:17" ht="15.75" x14ac:dyDescent="0.25">
      <c r="A199" s="30" t="s">
        <v>59</v>
      </c>
      <c r="B199" s="15">
        <v>100</v>
      </c>
      <c r="C199" s="15"/>
      <c r="D199" s="10">
        <v>0.78</v>
      </c>
      <c r="E199" s="10">
        <v>5.82</v>
      </c>
      <c r="F199" s="10">
        <v>3.72</v>
      </c>
      <c r="G199" s="10">
        <v>69.12</v>
      </c>
      <c r="P199" s="92" t="s">
        <v>18</v>
      </c>
      <c r="Q199" s="92"/>
    </row>
    <row r="200" spans="1:17" ht="16.5" x14ac:dyDescent="0.3">
      <c r="A200" s="34" t="s">
        <v>141</v>
      </c>
      <c r="B200" s="6" t="s">
        <v>91</v>
      </c>
      <c r="C200" s="10"/>
      <c r="D200" s="15">
        <v>9.06</v>
      </c>
      <c r="E200" s="15">
        <v>7.89</v>
      </c>
      <c r="F200" s="14">
        <v>8.3450000000000006</v>
      </c>
      <c r="G200" s="14">
        <v>171.74</v>
      </c>
      <c r="H200" s="44" t="s">
        <v>53</v>
      </c>
      <c r="I200" s="44"/>
      <c r="J200" s="2"/>
      <c r="K200" s="45"/>
      <c r="L200" s="2"/>
      <c r="M200" s="2"/>
      <c r="N200" s="2"/>
      <c r="O200" s="2"/>
      <c r="P200" s="77" t="s">
        <v>142</v>
      </c>
      <c r="Q200" s="77"/>
    </row>
    <row r="201" spans="1:17" ht="16.5" x14ac:dyDescent="0.3">
      <c r="A201" s="87" t="s">
        <v>168</v>
      </c>
      <c r="B201" s="26" t="s">
        <v>82</v>
      </c>
      <c r="C201" s="15"/>
      <c r="D201" s="14">
        <v>12.1</v>
      </c>
      <c r="E201" s="15">
        <v>17.96</v>
      </c>
      <c r="F201" s="14">
        <v>13.3</v>
      </c>
      <c r="G201" s="47">
        <v>163.1</v>
      </c>
      <c r="H201" s="44"/>
      <c r="I201" s="44"/>
      <c r="J201" s="2"/>
      <c r="K201" s="45"/>
      <c r="L201" s="2"/>
      <c r="M201" s="2"/>
      <c r="N201" s="2"/>
      <c r="O201" s="2"/>
      <c r="P201" s="77" t="s">
        <v>170</v>
      </c>
      <c r="Q201" s="77"/>
    </row>
    <row r="202" spans="1:17" ht="15.75" x14ac:dyDescent="0.25">
      <c r="A202" s="30" t="s">
        <v>169</v>
      </c>
      <c r="B202" s="24">
        <v>180</v>
      </c>
      <c r="C202" s="13"/>
      <c r="D202" s="15">
        <v>4.3</v>
      </c>
      <c r="E202" s="15">
        <v>6.05</v>
      </c>
      <c r="F202" s="15">
        <v>42.3</v>
      </c>
      <c r="G202" s="15">
        <v>168.2</v>
      </c>
      <c r="P202" s="79" t="s">
        <v>171</v>
      </c>
      <c r="Q202" s="79"/>
    </row>
    <row r="203" spans="1:17" ht="15.75" x14ac:dyDescent="0.25">
      <c r="A203" s="43" t="s">
        <v>55</v>
      </c>
      <c r="B203" s="6" t="s">
        <v>106</v>
      </c>
      <c r="C203" s="9"/>
      <c r="D203" s="10">
        <v>5.4</v>
      </c>
      <c r="E203" s="10">
        <v>0.4</v>
      </c>
      <c r="F203" s="10">
        <v>19.52</v>
      </c>
      <c r="G203" s="10">
        <v>96.8</v>
      </c>
      <c r="H203" s="11"/>
      <c r="P203" s="93" t="s">
        <v>15</v>
      </c>
      <c r="Q203" s="93"/>
    </row>
    <row r="204" spans="1:17" ht="15.75" x14ac:dyDescent="0.25">
      <c r="A204" s="8" t="s">
        <v>28</v>
      </c>
      <c r="B204" s="6">
        <v>200</v>
      </c>
      <c r="C204" s="10"/>
      <c r="D204" s="10">
        <v>1.6</v>
      </c>
      <c r="E204" s="10">
        <v>0.4</v>
      </c>
      <c r="F204" s="14">
        <v>30.6</v>
      </c>
      <c r="G204" s="14">
        <v>125.2</v>
      </c>
      <c r="H204" s="32"/>
      <c r="I204" s="32"/>
      <c r="J204" s="32"/>
      <c r="K204" s="32"/>
      <c r="L204" s="32"/>
      <c r="M204" s="32"/>
      <c r="N204" s="32"/>
      <c r="O204" s="32"/>
      <c r="P204" s="81" t="s">
        <v>29</v>
      </c>
      <c r="Q204" s="81"/>
    </row>
    <row r="205" spans="1:17" ht="15.75" x14ac:dyDescent="0.25">
      <c r="A205" s="8"/>
      <c r="B205" s="6"/>
      <c r="C205" s="10"/>
      <c r="D205" s="7">
        <f>SUM(D199:D204)</f>
        <v>33.24</v>
      </c>
      <c r="E205" s="7">
        <f t="shared" ref="E205:G205" si="24">SUM(E199:E204)</f>
        <v>38.519999999999996</v>
      </c>
      <c r="F205" s="7">
        <f t="shared" si="24"/>
        <v>117.785</v>
      </c>
      <c r="G205" s="7">
        <f t="shared" si="24"/>
        <v>794.16000000000008</v>
      </c>
      <c r="H205" s="32"/>
      <c r="I205" s="32"/>
      <c r="J205" s="32"/>
      <c r="K205" s="32"/>
      <c r="L205" s="32"/>
      <c r="M205" s="32"/>
      <c r="N205" s="32"/>
      <c r="O205" s="32"/>
      <c r="P205" s="81"/>
      <c r="Q205" s="81"/>
    </row>
    <row r="206" spans="1:17" ht="15.75" x14ac:dyDescent="0.25">
      <c r="A206" s="59" t="s">
        <v>84</v>
      </c>
      <c r="B206" s="6"/>
      <c r="C206" s="10"/>
      <c r="D206" s="7" t="s">
        <v>4</v>
      </c>
      <c r="E206" s="7" t="s">
        <v>5</v>
      </c>
      <c r="F206" s="7" t="s">
        <v>6</v>
      </c>
      <c r="G206" s="7" t="s">
        <v>7</v>
      </c>
      <c r="H206" s="11"/>
      <c r="P206" s="81"/>
      <c r="Q206" s="81"/>
    </row>
    <row r="207" spans="1:17" ht="15.75" x14ac:dyDescent="0.25">
      <c r="A207" s="43" t="s">
        <v>47</v>
      </c>
      <c r="B207" s="6">
        <v>200</v>
      </c>
      <c r="C207" s="9"/>
      <c r="D207" s="10">
        <v>0</v>
      </c>
      <c r="E207" s="10">
        <v>0.2</v>
      </c>
      <c r="F207" s="10">
        <v>32.200000000000003</v>
      </c>
      <c r="G207" s="10">
        <v>92</v>
      </c>
      <c r="H207" s="11"/>
      <c r="P207" s="93" t="s">
        <v>15</v>
      </c>
      <c r="Q207" s="93"/>
    </row>
    <row r="208" spans="1:17" ht="15.75" x14ac:dyDescent="0.25">
      <c r="A208" s="8" t="s">
        <v>31</v>
      </c>
      <c r="B208" s="6">
        <v>150</v>
      </c>
      <c r="C208" s="10"/>
      <c r="D208" s="10">
        <v>0.52</v>
      </c>
      <c r="E208" s="10">
        <v>0.52</v>
      </c>
      <c r="F208" s="10">
        <v>12.74</v>
      </c>
      <c r="G208" s="10">
        <v>61.1</v>
      </c>
      <c r="H208" s="11"/>
      <c r="P208" s="92" t="s">
        <v>10</v>
      </c>
      <c r="Q208" s="92"/>
    </row>
    <row r="209" spans="1:17" ht="15.75" x14ac:dyDescent="0.25">
      <c r="A209" s="30"/>
      <c r="B209" s="26"/>
      <c r="C209" s="14"/>
      <c r="D209" s="19">
        <f>SUM(D207:D208)</f>
        <v>0.52</v>
      </c>
      <c r="E209" s="19">
        <f t="shared" ref="E209:G209" si="25">SUM(E207:E208)</f>
        <v>0.72</v>
      </c>
      <c r="F209" s="19">
        <f t="shared" si="25"/>
        <v>44.940000000000005</v>
      </c>
      <c r="G209" s="19">
        <f t="shared" si="25"/>
        <v>153.1</v>
      </c>
      <c r="P209" s="90"/>
      <c r="Q209" s="90"/>
    </row>
    <row r="210" spans="1:17" ht="15.75" x14ac:dyDescent="0.25">
      <c r="A210" s="46" t="s">
        <v>143</v>
      </c>
      <c r="B210" s="6"/>
      <c r="C210" s="19"/>
      <c r="D210" s="19">
        <f>D197+D205+D209</f>
        <v>47.84</v>
      </c>
      <c r="E210" s="19">
        <f t="shared" ref="E210:G210" si="26">E197+E205+E209</f>
        <v>61.169999999999995</v>
      </c>
      <c r="F210" s="19">
        <f t="shared" si="26"/>
        <v>249.83499999999998</v>
      </c>
      <c r="G210" s="19">
        <f t="shared" si="26"/>
        <v>1535.8600000000001</v>
      </c>
      <c r="P210" s="90"/>
      <c r="Q210" s="90"/>
    </row>
    <row r="211" spans="1:17" ht="15.75" x14ac:dyDescent="0.25">
      <c r="A211" s="4" t="s">
        <v>152</v>
      </c>
      <c r="B211" s="3"/>
      <c r="C211" s="3"/>
      <c r="D211" s="3"/>
      <c r="E211" s="3"/>
      <c r="F211" s="3"/>
      <c r="G211" s="3"/>
    </row>
    <row r="212" spans="1:17" ht="15.75" x14ac:dyDescent="0.25">
      <c r="A212" s="5" t="s">
        <v>3</v>
      </c>
      <c r="B212" s="6"/>
      <c r="C212" s="6"/>
      <c r="D212" s="7" t="s">
        <v>4</v>
      </c>
      <c r="E212" s="7" t="s">
        <v>5</v>
      </c>
      <c r="F212" s="7" t="s">
        <v>6</v>
      </c>
      <c r="G212" s="7" t="s">
        <v>7</v>
      </c>
      <c r="P212" s="97"/>
      <c r="Q212" s="97"/>
    </row>
    <row r="213" spans="1:17" ht="15.75" x14ac:dyDescent="0.25">
      <c r="A213" s="62" t="s">
        <v>95</v>
      </c>
      <c r="B213" s="6">
        <v>100</v>
      </c>
      <c r="C213" s="6"/>
      <c r="D213" s="68">
        <v>0.5</v>
      </c>
      <c r="E213" s="68">
        <v>3.1</v>
      </c>
      <c r="F213" s="68">
        <v>2.46</v>
      </c>
      <c r="G213" s="68">
        <v>39.03</v>
      </c>
      <c r="P213" s="78"/>
      <c r="Q213" s="78"/>
    </row>
    <row r="214" spans="1:17" ht="15.75" x14ac:dyDescent="0.25">
      <c r="A214" s="8" t="s">
        <v>50</v>
      </c>
      <c r="B214" s="6">
        <v>300</v>
      </c>
      <c r="C214" s="9"/>
      <c r="D214" s="10">
        <v>10.24</v>
      </c>
      <c r="E214" s="10">
        <v>12.36</v>
      </c>
      <c r="F214" s="10">
        <v>35.92</v>
      </c>
      <c r="G214" s="10">
        <v>293.5</v>
      </c>
      <c r="P214" s="98" t="s">
        <v>8</v>
      </c>
      <c r="Q214" s="99"/>
    </row>
    <row r="215" spans="1:17" ht="15.75" x14ac:dyDescent="0.25">
      <c r="A215" s="8" t="s">
        <v>9</v>
      </c>
      <c r="B215" s="6">
        <v>200</v>
      </c>
      <c r="C215" s="10"/>
      <c r="D215" s="10">
        <v>0.2</v>
      </c>
      <c r="E215" s="10">
        <v>0.1</v>
      </c>
      <c r="F215" s="10">
        <v>15</v>
      </c>
      <c r="G215" s="10">
        <v>61.4</v>
      </c>
      <c r="H215" s="11"/>
      <c r="P215" s="92" t="s">
        <v>10</v>
      </c>
      <c r="Q215" s="92"/>
    </row>
    <row r="216" spans="1:17" ht="15.75" x14ac:dyDescent="0.25">
      <c r="A216" s="12" t="s">
        <v>11</v>
      </c>
      <c r="B216" s="13">
        <v>15</v>
      </c>
      <c r="C216" s="14"/>
      <c r="D216" s="14">
        <v>3.48</v>
      </c>
      <c r="E216" s="14">
        <v>4.46</v>
      </c>
      <c r="F216" s="14">
        <v>0</v>
      </c>
      <c r="G216" s="14">
        <v>36.4</v>
      </c>
      <c r="H216" s="15">
        <v>0.01</v>
      </c>
      <c r="I216" s="15">
        <v>0</v>
      </c>
      <c r="J216" s="15">
        <v>0.04</v>
      </c>
      <c r="K216" s="15">
        <v>0.11</v>
      </c>
      <c r="L216" s="15">
        <v>2.4</v>
      </c>
      <c r="M216" s="15">
        <v>3</v>
      </c>
      <c r="N216" s="16">
        <v>0</v>
      </c>
      <c r="O216" s="15">
        <v>0.02</v>
      </c>
      <c r="P216" s="91" t="s">
        <v>12</v>
      </c>
      <c r="Q216" s="93"/>
    </row>
    <row r="217" spans="1:17" ht="15.75" x14ac:dyDescent="0.25">
      <c r="A217" s="17" t="s">
        <v>13</v>
      </c>
      <c r="B217" s="13">
        <v>60</v>
      </c>
      <c r="C217" s="13"/>
      <c r="D217" s="14">
        <v>3.22</v>
      </c>
      <c r="E217" s="14">
        <v>0.4</v>
      </c>
      <c r="F217" s="14">
        <v>19.52</v>
      </c>
      <c r="G217" s="14">
        <v>96.8</v>
      </c>
      <c r="H217" s="79" t="s">
        <v>14</v>
      </c>
      <c r="I217" s="79"/>
      <c r="P217" s="93" t="s">
        <v>15</v>
      </c>
      <c r="Q217" s="93"/>
    </row>
    <row r="218" spans="1:17" ht="15.75" x14ac:dyDescent="0.25">
      <c r="A218" s="17"/>
      <c r="B218" s="18"/>
      <c r="C218" s="13"/>
      <c r="D218" s="19">
        <f>SUM(D213:D217)</f>
        <v>17.64</v>
      </c>
      <c r="E218" s="19">
        <f t="shared" ref="E218:G218" si="27">SUM(E213:E217)</f>
        <v>20.419999999999998</v>
      </c>
      <c r="F218" s="19">
        <f t="shared" si="27"/>
        <v>72.900000000000006</v>
      </c>
      <c r="G218" s="19">
        <f t="shared" si="27"/>
        <v>527.12999999999988</v>
      </c>
      <c r="H218" s="79"/>
      <c r="I218" s="79"/>
      <c r="P218" s="81"/>
      <c r="Q218" s="81"/>
    </row>
    <row r="219" spans="1:17" ht="15.75" x14ac:dyDescent="0.25">
      <c r="A219" s="4" t="s">
        <v>16</v>
      </c>
      <c r="B219" s="8"/>
      <c r="C219" s="20"/>
      <c r="D219" s="7" t="s">
        <v>4</v>
      </c>
      <c r="E219" s="7" t="s">
        <v>5</v>
      </c>
      <c r="F219" s="7" t="s">
        <v>6</v>
      </c>
      <c r="G219" s="7" t="s">
        <v>7</v>
      </c>
      <c r="H219" s="11"/>
      <c r="P219" s="90"/>
      <c r="Q219" s="90"/>
    </row>
    <row r="220" spans="1:17" ht="15.75" x14ac:dyDescent="0.25">
      <c r="A220" s="8" t="s">
        <v>17</v>
      </c>
      <c r="B220" s="6">
        <v>100</v>
      </c>
      <c r="C220" s="10"/>
      <c r="D220" s="10">
        <v>0.78</v>
      </c>
      <c r="E220" s="10">
        <v>5.82</v>
      </c>
      <c r="F220" s="10">
        <v>3.72</v>
      </c>
      <c r="G220" s="10">
        <v>69.12</v>
      </c>
      <c r="H220" s="11"/>
      <c r="P220" s="92" t="s">
        <v>18</v>
      </c>
      <c r="Q220" s="92"/>
    </row>
    <row r="221" spans="1:17" ht="15.75" x14ac:dyDescent="0.25">
      <c r="A221" s="8" t="s">
        <v>100</v>
      </c>
      <c r="B221" s="6" t="s">
        <v>91</v>
      </c>
      <c r="C221" s="9"/>
      <c r="D221" s="15">
        <v>6.02</v>
      </c>
      <c r="E221" s="15">
        <v>10</v>
      </c>
      <c r="F221" s="14">
        <v>12.345000000000001</v>
      </c>
      <c r="G221" s="47">
        <v>175.72</v>
      </c>
      <c r="P221" s="92" t="s">
        <v>83</v>
      </c>
      <c r="Q221" s="92"/>
    </row>
    <row r="222" spans="1:17" ht="15.75" x14ac:dyDescent="0.25">
      <c r="A222" s="23" t="s">
        <v>87</v>
      </c>
      <c r="B222" s="24">
        <v>100</v>
      </c>
      <c r="C222" s="25"/>
      <c r="D222" s="25">
        <v>8.4</v>
      </c>
      <c r="E222" s="26">
        <v>9.4499999999999993</v>
      </c>
      <c r="F222" s="25">
        <v>4</v>
      </c>
      <c r="G222" s="25">
        <v>136.9</v>
      </c>
      <c r="H222" s="27" t="s">
        <v>21</v>
      </c>
      <c r="I222" s="28"/>
      <c r="J222" s="29"/>
      <c r="K222" s="29"/>
      <c r="L222" s="29"/>
      <c r="M222" s="29"/>
      <c r="N222" s="29"/>
      <c r="O222" s="29"/>
      <c r="P222" s="100" t="s">
        <v>22</v>
      </c>
      <c r="Q222" s="100"/>
    </row>
    <row r="223" spans="1:17" ht="15.75" x14ac:dyDescent="0.25">
      <c r="A223" s="30" t="s">
        <v>23</v>
      </c>
      <c r="B223" s="15">
        <v>180</v>
      </c>
      <c r="C223" s="15"/>
      <c r="D223" s="15">
        <v>6.05</v>
      </c>
      <c r="E223" s="15">
        <v>5.05</v>
      </c>
      <c r="F223" s="15">
        <v>40.83</v>
      </c>
      <c r="G223" s="14">
        <v>217.8</v>
      </c>
      <c r="H223" s="31" t="s">
        <v>25</v>
      </c>
      <c r="I223" s="31"/>
      <c r="J223" s="32"/>
      <c r="K223" s="32"/>
      <c r="L223" s="32"/>
      <c r="M223" s="32"/>
      <c r="N223" s="32"/>
      <c r="O223" s="32"/>
      <c r="P223" s="33" t="s">
        <v>25</v>
      </c>
      <c r="Q223" s="33"/>
    </row>
    <row r="224" spans="1:17" ht="15.75" x14ac:dyDescent="0.25">
      <c r="A224" s="34" t="s">
        <v>26</v>
      </c>
      <c r="B224" s="6">
        <v>50</v>
      </c>
      <c r="C224" s="6"/>
      <c r="D224" s="10">
        <v>2.5</v>
      </c>
      <c r="E224" s="10">
        <v>2.1</v>
      </c>
      <c r="F224" s="10">
        <v>2.0299999999999998</v>
      </c>
      <c r="G224" s="10">
        <v>38.83</v>
      </c>
      <c r="P224" s="35" t="s">
        <v>27</v>
      </c>
      <c r="Q224" s="36"/>
    </row>
    <row r="225" spans="1:17" ht="15.75" x14ac:dyDescent="0.25">
      <c r="A225" s="8" t="s">
        <v>28</v>
      </c>
      <c r="B225" s="6">
        <v>200</v>
      </c>
      <c r="C225" s="10"/>
      <c r="D225" s="10">
        <v>1.6</v>
      </c>
      <c r="E225" s="10">
        <v>0.4</v>
      </c>
      <c r="F225" s="14">
        <v>30.6</v>
      </c>
      <c r="G225" s="14">
        <v>125.2</v>
      </c>
      <c r="H225" s="11"/>
      <c r="P225" s="93" t="s">
        <v>29</v>
      </c>
      <c r="Q225" s="93"/>
    </row>
    <row r="226" spans="1:17" ht="15.75" x14ac:dyDescent="0.25">
      <c r="A226" s="8" t="s">
        <v>30</v>
      </c>
      <c r="B226" s="6" t="s">
        <v>106</v>
      </c>
      <c r="C226" s="10"/>
      <c r="D226" s="10">
        <v>5.4</v>
      </c>
      <c r="E226" s="10">
        <v>0.4</v>
      </c>
      <c r="F226" s="10">
        <v>19.52</v>
      </c>
      <c r="G226" s="10">
        <v>96.8</v>
      </c>
      <c r="H226" s="11"/>
      <c r="P226" s="93" t="s">
        <v>15</v>
      </c>
      <c r="Q226" s="93"/>
    </row>
    <row r="227" spans="1:17" ht="15.75" x14ac:dyDescent="0.25">
      <c r="A227" s="8"/>
      <c r="B227" s="6"/>
      <c r="C227" s="10"/>
      <c r="D227" s="7">
        <f>SUM(D220:D226)</f>
        <v>30.75</v>
      </c>
      <c r="E227" s="7">
        <f t="shared" ref="E227:G227" si="28">SUM(E220:E226)</f>
        <v>33.22</v>
      </c>
      <c r="F227" s="7">
        <f t="shared" si="28"/>
        <v>113.045</v>
      </c>
      <c r="G227" s="7">
        <f t="shared" si="28"/>
        <v>860.37</v>
      </c>
      <c r="H227" s="11"/>
      <c r="P227" s="81"/>
      <c r="Q227" s="81"/>
    </row>
    <row r="228" spans="1:17" ht="15.75" x14ac:dyDescent="0.25">
      <c r="A228" s="59" t="s">
        <v>84</v>
      </c>
      <c r="B228" s="6"/>
      <c r="C228" s="10"/>
      <c r="D228" s="7" t="s">
        <v>4</v>
      </c>
      <c r="E228" s="7" t="s">
        <v>5</v>
      </c>
      <c r="F228" s="7" t="s">
        <v>6</v>
      </c>
      <c r="G228" s="7" t="s">
        <v>7</v>
      </c>
      <c r="H228" s="11"/>
      <c r="P228" s="81"/>
      <c r="Q228" s="81"/>
    </row>
    <row r="229" spans="1:17" ht="15.75" x14ac:dyDescent="0.25">
      <c r="A229" s="8" t="s">
        <v>108</v>
      </c>
      <c r="B229" s="6">
        <v>200</v>
      </c>
      <c r="C229" s="10"/>
      <c r="D229" s="10">
        <v>0</v>
      </c>
      <c r="E229" s="10">
        <v>0.2</v>
      </c>
      <c r="F229" s="10">
        <v>32.200000000000003</v>
      </c>
      <c r="G229" s="10">
        <v>92</v>
      </c>
      <c r="H229" s="11"/>
      <c r="P229" s="81"/>
      <c r="Q229" s="81"/>
    </row>
    <row r="230" spans="1:17" ht="15.75" x14ac:dyDescent="0.25">
      <c r="A230" s="8" t="s">
        <v>164</v>
      </c>
      <c r="B230" s="6">
        <v>140</v>
      </c>
      <c r="C230" s="10"/>
      <c r="D230" s="10">
        <v>0.52</v>
      </c>
      <c r="E230" s="10">
        <v>0.52</v>
      </c>
      <c r="F230" s="10">
        <v>12.74</v>
      </c>
      <c r="G230" s="10">
        <v>61.1</v>
      </c>
      <c r="H230" s="11"/>
      <c r="P230" s="81"/>
      <c r="Q230" s="81"/>
    </row>
    <row r="231" spans="1:17" ht="15.75" x14ac:dyDescent="0.25">
      <c r="A231" s="8"/>
      <c r="B231" s="6"/>
      <c r="C231" s="10"/>
      <c r="D231" s="7">
        <f>SUM(D230)</f>
        <v>0.52</v>
      </c>
      <c r="E231" s="7">
        <f t="shared" ref="E231:G231" si="29">SUM(E230)</f>
        <v>0.52</v>
      </c>
      <c r="F231" s="7">
        <f t="shared" si="29"/>
        <v>12.74</v>
      </c>
      <c r="G231" s="7">
        <f t="shared" si="29"/>
        <v>61.1</v>
      </c>
      <c r="H231" s="11"/>
      <c r="P231" s="81"/>
      <c r="Q231" s="81"/>
    </row>
    <row r="232" spans="1:17" ht="15.75" x14ac:dyDescent="0.25">
      <c r="A232" s="5" t="s">
        <v>153</v>
      </c>
      <c r="B232" s="8"/>
      <c r="C232" s="19"/>
      <c r="D232" s="19">
        <f>D218+D227+D231</f>
        <v>48.910000000000004</v>
      </c>
      <c r="E232" s="19">
        <f t="shared" ref="E232:G232" si="30">E218+E227+E231</f>
        <v>54.160000000000004</v>
      </c>
      <c r="F232" s="19">
        <f t="shared" si="30"/>
        <v>198.685</v>
      </c>
      <c r="G232" s="19">
        <f t="shared" si="30"/>
        <v>1448.6</v>
      </c>
      <c r="H232" s="11"/>
      <c r="P232" s="90"/>
      <c r="Q232" s="90"/>
    </row>
    <row r="233" spans="1:17" ht="15.75" x14ac:dyDescent="0.25">
      <c r="A233" s="4" t="s">
        <v>154</v>
      </c>
      <c r="B233" s="3"/>
      <c r="C233" s="3"/>
      <c r="D233" s="37"/>
      <c r="E233" s="37"/>
      <c r="F233" s="37"/>
      <c r="G233" s="37"/>
      <c r="P233" s="38"/>
      <c r="Q233" s="38"/>
    </row>
    <row r="234" spans="1:17" ht="15.75" x14ac:dyDescent="0.25">
      <c r="A234" s="5" t="s">
        <v>3</v>
      </c>
      <c r="B234" s="6"/>
      <c r="C234" s="6"/>
      <c r="D234" s="7" t="s">
        <v>4</v>
      </c>
      <c r="E234" s="7" t="s">
        <v>5</v>
      </c>
      <c r="F234" s="7" t="s">
        <v>6</v>
      </c>
      <c r="G234" s="7" t="s">
        <v>7</v>
      </c>
      <c r="P234" s="90"/>
      <c r="Q234" s="90"/>
    </row>
    <row r="235" spans="1:17" ht="15.75" x14ac:dyDescent="0.25">
      <c r="A235" s="62" t="s">
        <v>89</v>
      </c>
      <c r="B235" s="63">
        <v>100</v>
      </c>
      <c r="C235" s="64"/>
      <c r="D235" s="10">
        <v>0.22</v>
      </c>
      <c r="E235" s="10">
        <v>1.04</v>
      </c>
      <c r="F235" s="10">
        <v>3.76</v>
      </c>
      <c r="G235" s="10">
        <v>24.45</v>
      </c>
      <c r="P235" s="91" t="s">
        <v>51</v>
      </c>
      <c r="Q235" s="93"/>
    </row>
    <row r="236" spans="1:17" ht="15.75" x14ac:dyDescent="0.25">
      <c r="A236" s="23" t="s">
        <v>88</v>
      </c>
      <c r="B236" s="24">
        <v>200</v>
      </c>
      <c r="C236" s="25"/>
      <c r="D236" s="15">
        <v>14.3</v>
      </c>
      <c r="E236" s="15">
        <v>11.25</v>
      </c>
      <c r="F236" s="14">
        <v>43.13</v>
      </c>
      <c r="G236" s="47">
        <v>349.01</v>
      </c>
      <c r="P236" s="91" t="s">
        <v>58</v>
      </c>
      <c r="Q236" s="92"/>
    </row>
    <row r="237" spans="1:17" ht="15.75" x14ac:dyDescent="0.25">
      <c r="A237" s="21" t="s">
        <v>37</v>
      </c>
      <c r="B237" s="18" t="s">
        <v>38</v>
      </c>
      <c r="C237" s="14"/>
      <c r="D237" s="14">
        <v>0</v>
      </c>
      <c r="E237" s="14">
        <v>0.4</v>
      </c>
      <c r="F237" s="14">
        <v>18.8</v>
      </c>
      <c r="G237" s="14">
        <v>62.4</v>
      </c>
      <c r="H237" s="91" t="s">
        <v>39</v>
      </c>
      <c r="I237" s="93"/>
      <c r="P237" s="90" t="s">
        <v>40</v>
      </c>
      <c r="Q237" s="90"/>
    </row>
    <row r="238" spans="1:17" ht="15.75" x14ac:dyDescent="0.25">
      <c r="A238" s="12" t="s">
        <v>35</v>
      </c>
      <c r="B238" s="13">
        <v>15</v>
      </c>
      <c r="C238" s="14"/>
      <c r="D238" s="14">
        <v>0.1</v>
      </c>
      <c r="E238" s="14">
        <v>8.25</v>
      </c>
      <c r="F238" s="14">
        <v>0.13</v>
      </c>
      <c r="G238" s="14">
        <v>74.8</v>
      </c>
      <c r="H238" s="15">
        <v>0.01</v>
      </c>
      <c r="I238" s="15">
        <v>0</v>
      </c>
      <c r="J238" s="15">
        <v>0.04</v>
      </c>
      <c r="K238" s="15">
        <v>0.11</v>
      </c>
      <c r="L238" s="15">
        <v>2.4</v>
      </c>
      <c r="M238" s="15">
        <v>3</v>
      </c>
      <c r="N238" s="16">
        <v>0</v>
      </c>
      <c r="O238" s="15">
        <v>0.02</v>
      </c>
      <c r="P238" s="93" t="s">
        <v>36</v>
      </c>
      <c r="Q238" s="93"/>
    </row>
    <row r="239" spans="1:17" ht="15.75" x14ac:dyDescent="0.25">
      <c r="A239" s="17" t="s">
        <v>13</v>
      </c>
      <c r="B239" s="13">
        <v>60</v>
      </c>
      <c r="C239" s="13"/>
      <c r="D239" s="14">
        <v>3.22</v>
      </c>
      <c r="E239" s="14">
        <v>0.4</v>
      </c>
      <c r="F239" s="14">
        <v>19.52</v>
      </c>
      <c r="G239" s="14">
        <v>96.8</v>
      </c>
      <c r="H239" s="79" t="s">
        <v>14</v>
      </c>
      <c r="I239" s="79"/>
      <c r="P239" s="93" t="s">
        <v>15</v>
      </c>
      <c r="Q239" s="93"/>
    </row>
    <row r="240" spans="1:17" ht="15.75" x14ac:dyDescent="0.25">
      <c r="A240" s="40"/>
      <c r="B240" s="18"/>
      <c r="C240" s="13"/>
      <c r="D240" s="19">
        <f>SUM(D235:D239)</f>
        <v>17.84</v>
      </c>
      <c r="E240" s="19">
        <f t="shared" ref="E240:G240" si="31">SUM(E235:E239)</f>
        <v>21.339999999999996</v>
      </c>
      <c r="F240" s="19">
        <f t="shared" si="31"/>
        <v>85.339999999999989</v>
      </c>
      <c r="G240" s="19">
        <f t="shared" si="31"/>
        <v>607.45999999999992</v>
      </c>
      <c r="H240" s="79"/>
      <c r="I240" s="79"/>
      <c r="P240" s="81"/>
      <c r="Q240" s="81"/>
    </row>
    <row r="241" spans="1:17" ht="15.75" x14ac:dyDescent="0.25">
      <c r="A241" s="4" t="s">
        <v>16</v>
      </c>
      <c r="B241" s="6"/>
      <c r="C241" s="8"/>
      <c r="D241" s="7" t="s">
        <v>4</v>
      </c>
      <c r="E241" s="7" t="s">
        <v>5</v>
      </c>
      <c r="F241" s="7" t="s">
        <v>6</v>
      </c>
      <c r="G241" s="7" t="s">
        <v>7</v>
      </c>
      <c r="P241" s="90"/>
      <c r="Q241" s="90"/>
    </row>
    <row r="242" spans="1:17" ht="15.75" x14ac:dyDescent="0.25">
      <c r="A242" s="30" t="s">
        <v>41</v>
      </c>
      <c r="B242" s="6">
        <v>100</v>
      </c>
      <c r="C242" s="8"/>
      <c r="D242" s="10">
        <v>0.64</v>
      </c>
      <c r="E242" s="10">
        <v>2.44</v>
      </c>
      <c r="F242" s="10">
        <v>2.64</v>
      </c>
      <c r="G242" s="10">
        <v>87.6</v>
      </c>
      <c r="P242" s="92" t="s">
        <v>42</v>
      </c>
      <c r="Q242" s="92"/>
    </row>
    <row r="243" spans="1:17" ht="15.75" x14ac:dyDescent="0.25">
      <c r="A243" s="8" t="s">
        <v>90</v>
      </c>
      <c r="B243" s="6" t="s">
        <v>91</v>
      </c>
      <c r="C243" s="9"/>
      <c r="D243" s="10">
        <v>7.67</v>
      </c>
      <c r="E243" s="10">
        <v>10.56</v>
      </c>
      <c r="F243" s="10">
        <v>21.97</v>
      </c>
      <c r="G243" s="10">
        <v>173.72</v>
      </c>
      <c r="P243" s="101" t="s">
        <v>43</v>
      </c>
      <c r="Q243" s="101"/>
    </row>
    <row r="244" spans="1:17" ht="15.75" x14ac:dyDescent="0.25">
      <c r="A244" s="30" t="s">
        <v>44</v>
      </c>
      <c r="B244" s="15">
        <v>250</v>
      </c>
      <c r="C244" s="15"/>
      <c r="D244" s="14">
        <v>10.93</v>
      </c>
      <c r="E244" s="14">
        <v>12.6</v>
      </c>
      <c r="F244" s="14">
        <v>32.72</v>
      </c>
      <c r="G244" s="14">
        <v>285.95</v>
      </c>
      <c r="H244" s="22" t="s">
        <v>45</v>
      </c>
      <c r="I244" s="22"/>
      <c r="P244" s="33" t="s">
        <v>46</v>
      </c>
      <c r="Q244" s="33"/>
    </row>
    <row r="245" spans="1:17" ht="15.75" x14ac:dyDescent="0.25">
      <c r="A245" s="8" t="s">
        <v>30</v>
      </c>
      <c r="B245" s="6" t="s">
        <v>106</v>
      </c>
      <c r="C245" s="10"/>
      <c r="D245" s="10">
        <v>5.4</v>
      </c>
      <c r="E245" s="10">
        <v>0.4</v>
      </c>
      <c r="F245" s="10">
        <v>19.52</v>
      </c>
      <c r="G245" s="10">
        <v>96.8</v>
      </c>
      <c r="H245" s="11"/>
      <c r="P245" s="93" t="s">
        <v>15</v>
      </c>
      <c r="Q245" s="93"/>
    </row>
    <row r="246" spans="1:17" ht="15.75" x14ac:dyDescent="0.25">
      <c r="A246" s="30" t="s">
        <v>79</v>
      </c>
      <c r="B246" s="26">
        <v>200</v>
      </c>
      <c r="C246" s="14"/>
      <c r="D246" s="15">
        <v>1.36</v>
      </c>
      <c r="E246" s="15">
        <v>0</v>
      </c>
      <c r="F246" s="15">
        <v>29.02</v>
      </c>
      <c r="G246" s="14">
        <v>116.19</v>
      </c>
      <c r="H246" s="15">
        <v>0</v>
      </c>
      <c r="I246" s="16">
        <v>0</v>
      </c>
      <c r="J246" s="16">
        <v>0</v>
      </c>
      <c r="K246" s="16">
        <v>0</v>
      </c>
      <c r="L246" s="16">
        <v>0.16</v>
      </c>
      <c r="M246" s="15">
        <v>0</v>
      </c>
      <c r="N246" s="16">
        <v>0</v>
      </c>
      <c r="O246" s="15">
        <v>0</v>
      </c>
      <c r="P246" s="93" t="s">
        <v>80</v>
      </c>
      <c r="Q246" s="93"/>
    </row>
    <row r="247" spans="1:17" ht="15.75" x14ac:dyDescent="0.25">
      <c r="A247" s="8"/>
      <c r="B247" s="6"/>
      <c r="C247" s="10"/>
      <c r="D247" s="7">
        <f>SUM(D242:D246)</f>
        <v>26</v>
      </c>
      <c r="E247" s="7">
        <f t="shared" ref="E247:G247" si="32">SUM(E242:E246)</f>
        <v>26</v>
      </c>
      <c r="F247" s="7">
        <f t="shared" si="32"/>
        <v>105.86999999999999</v>
      </c>
      <c r="G247" s="7">
        <f t="shared" si="32"/>
        <v>760.26</v>
      </c>
      <c r="H247" s="11"/>
      <c r="P247" s="81"/>
      <c r="Q247" s="81"/>
    </row>
    <row r="248" spans="1:17" ht="15.75" x14ac:dyDescent="0.25">
      <c r="A248" s="59" t="s">
        <v>84</v>
      </c>
      <c r="B248" s="6"/>
      <c r="C248" s="10"/>
      <c r="D248" s="7" t="s">
        <v>4</v>
      </c>
      <c r="E248" s="7" t="s">
        <v>5</v>
      </c>
      <c r="F248" s="7" t="s">
        <v>6</v>
      </c>
      <c r="G248" s="7" t="s">
        <v>7</v>
      </c>
      <c r="H248" s="11"/>
      <c r="P248" s="81"/>
      <c r="Q248" s="81"/>
    </row>
    <row r="249" spans="1:17" ht="15.75" x14ac:dyDescent="0.25">
      <c r="A249" s="8" t="s">
        <v>31</v>
      </c>
      <c r="B249" s="6">
        <v>150</v>
      </c>
      <c r="C249" s="10"/>
      <c r="D249" s="10">
        <v>0.52</v>
      </c>
      <c r="E249" s="10">
        <v>0.52</v>
      </c>
      <c r="F249" s="10">
        <v>12.74</v>
      </c>
      <c r="G249" s="10">
        <v>61.1</v>
      </c>
      <c r="H249" s="11"/>
      <c r="P249" s="81"/>
      <c r="Q249" s="81"/>
    </row>
    <row r="250" spans="1:17" ht="15.75" x14ac:dyDescent="0.25">
      <c r="A250" s="43" t="s">
        <v>47</v>
      </c>
      <c r="B250" s="6">
        <v>200</v>
      </c>
      <c r="C250" s="9"/>
      <c r="D250" s="10">
        <v>0</v>
      </c>
      <c r="E250" s="10">
        <v>0.2</v>
      </c>
      <c r="F250" s="10">
        <v>32.200000000000003</v>
      </c>
      <c r="G250" s="10">
        <v>92</v>
      </c>
      <c r="H250" s="11"/>
      <c r="P250" s="81"/>
      <c r="Q250" s="81"/>
    </row>
    <row r="251" spans="1:17" ht="15.75" x14ac:dyDescent="0.25">
      <c r="A251" s="43" t="s">
        <v>163</v>
      </c>
      <c r="B251" s="6">
        <v>100</v>
      </c>
      <c r="C251" s="9"/>
      <c r="D251" s="10">
        <v>2.36</v>
      </c>
      <c r="E251" s="10">
        <v>3.62</v>
      </c>
      <c r="F251" s="10">
        <v>26.18</v>
      </c>
      <c r="G251" s="10">
        <v>84.2</v>
      </c>
      <c r="H251" s="11"/>
      <c r="P251" s="81" t="s">
        <v>85</v>
      </c>
      <c r="Q251" s="81"/>
    </row>
    <row r="252" spans="1:17" ht="15.75" x14ac:dyDescent="0.25">
      <c r="A252" s="8"/>
      <c r="B252" s="6"/>
      <c r="C252" s="10"/>
      <c r="D252" s="7">
        <f>SUM(D249:D251)</f>
        <v>2.88</v>
      </c>
      <c r="E252" s="7">
        <f t="shared" ref="E252:G252" si="33">SUM(E249:E251)</f>
        <v>4.34</v>
      </c>
      <c r="F252" s="7">
        <f t="shared" si="33"/>
        <v>71.12</v>
      </c>
      <c r="G252" s="7">
        <f t="shared" si="33"/>
        <v>237.3</v>
      </c>
      <c r="H252" s="11"/>
      <c r="P252" s="81"/>
      <c r="Q252" s="81"/>
    </row>
    <row r="253" spans="1:17" ht="15.75" x14ac:dyDescent="0.25">
      <c r="A253" s="5" t="s">
        <v>156</v>
      </c>
      <c r="B253" s="8"/>
      <c r="C253" s="19"/>
      <c r="D253" s="19">
        <f>D240+D247+D252</f>
        <v>46.720000000000006</v>
      </c>
      <c r="E253" s="19">
        <f t="shared" ref="E253:G253" si="34">E240+E247+E252</f>
        <v>51.679999999999993</v>
      </c>
      <c r="F253" s="19">
        <f t="shared" si="34"/>
        <v>262.33</v>
      </c>
      <c r="G253" s="19">
        <f t="shared" si="34"/>
        <v>1605.0199999999998</v>
      </c>
      <c r="P253" s="90"/>
      <c r="Q253" s="90"/>
    </row>
    <row r="254" spans="1:17" ht="15.75" x14ac:dyDescent="0.25">
      <c r="A254" s="4" t="s">
        <v>157</v>
      </c>
      <c r="B254" s="3"/>
      <c r="C254" s="3"/>
      <c r="D254" s="37"/>
      <c r="E254" s="37"/>
      <c r="F254" s="37"/>
      <c r="G254" s="37"/>
      <c r="P254" s="38"/>
      <c r="Q254" s="38"/>
    </row>
    <row r="255" spans="1:17" ht="15.75" x14ac:dyDescent="0.25">
      <c r="A255" s="5" t="s">
        <v>3</v>
      </c>
      <c r="B255" s="6"/>
      <c r="C255" s="6"/>
      <c r="D255" s="7" t="s">
        <v>4</v>
      </c>
      <c r="E255" s="7" t="s">
        <v>5</v>
      </c>
      <c r="F255" s="7" t="s">
        <v>6</v>
      </c>
      <c r="G255" s="7" t="s">
        <v>7</v>
      </c>
      <c r="P255" s="90"/>
      <c r="Q255" s="90"/>
    </row>
    <row r="256" spans="1:17" ht="15.75" x14ac:dyDescent="0.25">
      <c r="A256" s="21" t="s">
        <v>96</v>
      </c>
      <c r="B256" s="24">
        <v>250</v>
      </c>
      <c r="C256" s="25"/>
      <c r="D256" s="15">
        <v>8.3699999999999992</v>
      </c>
      <c r="E256" s="15">
        <v>11.3</v>
      </c>
      <c r="F256" s="15">
        <v>40.83</v>
      </c>
      <c r="G256" s="47">
        <v>242.18</v>
      </c>
      <c r="P256" s="91" t="s">
        <v>72</v>
      </c>
      <c r="Q256" s="92"/>
    </row>
    <row r="257" spans="1:17" ht="15.75" x14ac:dyDescent="0.25">
      <c r="A257" s="30" t="s">
        <v>97</v>
      </c>
      <c r="B257" s="26">
        <v>200</v>
      </c>
      <c r="C257" s="14"/>
      <c r="D257" s="15">
        <v>4.2</v>
      </c>
      <c r="E257" s="15">
        <v>3.62</v>
      </c>
      <c r="F257" s="15">
        <v>17.28</v>
      </c>
      <c r="G257" s="16">
        <v>118.66</v>
      </c>
      <c r="H257" s="91" t="s">
        <v>39</v>
      </c>
      <c r="I257" s="93"/>
      <c r="P257" s="90" t="s">
        <v>98</v>
      </c>
      <c r="Q257" s="90"/>
    </row>
    <row r="258" spans="1:17" ht="15.75" x14ac:dyDescent="0.25">
      <c r="A258" s="12" t="s">
        <v>11</v>
      </c>
      <c r="B258" s="13">
        <v>15</v>
      </c>
      <c r="C258" s="14"/>
      <c r="D258" s="14">
        <v>3.48</v>
      </c>
      <c r="E258" s="14">
        <v>4.46</v>
      </c>
      <c r="F258" s="14">
        <v>0</v>
      </c>
      <c r="G258" s="14">
        <v>36.4</v>
      </c>
      <c r="H258" s="15">
        <v>0.01</v>
      </c>
      <c r="I258" s="15">
        <v>0</v>
      </c>
      <c r="J258" s="15">
        <v>0.04</v>
      </c>
      <c r="K258" s="15">
        <v>0.11</v>
      </c>
      <c r="L258" s="15">
        <v>2.4</v>
      </c>
      <c r="M258" s="15">
        <v>3</v>
      </c>
      <c r="N258" s="16">
        <v>0</v>
      </c>
      <c r="O258" s="15">
        <v>0.02</v>
      </c>
      <c r="P258" s="91" t="s">
        <v>12</v>
      </c>
      <c r="Q258" s="93"/>
    </row>
    <row r="259" spans="1:17" ht="15.75" x14ac:dyDescent="0.25">
      <c r="A259" s="17" t="s">
        <v>13</v>
      </c>
      <c r="B259" s="24">
        <v>60</v>
      </c>
      <c r="C259" s="13"/>
      <c r="D259" s="15">
        <v>5.4</v>
      </c>
      <c r="E259" s="15">
        <v>0.4</v>
      </c>
      <c r="F259" s="14">
        <v>19.52</v>
      </c>
      <c r="G259" s="47">
        <v>96.8</v>
      </c>
      <c r="H259" s="79" t="s">
        <v>14</v>
      </c>
      <c r="I259" s="79"/>
      <c r="P259" s="93" t="s">
        <v>15</v>
      </c>
      <c r="Q259" s="93"/>
    </row>
    <row r="260" spans="1:17" ht="15.75" x14ac:dyDescent="0.25">
      <c r="A260" s="40"/>
      <c r="B260" s="18"/>
      <c r="C260" s="13"/>
      <c r="D260" s="19">
        <f>SUM(D256:D259)</f>
        <v>21.450000000000003</v>
      </c>
      <c r="E260" s="19">
        <f>SUM(E256:E259)</f>
        <v>19.78</v>
      </c>
      <c r="F260" s="19">
        <f>SUM(F256:F259)</f>
        <v>77.63</v>
      </c>
      <c r="G260" s="19">
        <f>SUM(G256:G259)</f>
        <v>494.04</v>
      </c>
      <c r="H260" s="79"/>
      <c r="I260" s="79"/>
      <c r="P260" s="81"/>
      <c r="Q260" s="81"/>
    </row>
    <row r="261" spans="1:17" ht="15.75" x14ac:dyDescent="0.25">
      <c r="A261" s="4" t="s">
        <v>16</v>
      </c>
      <c r="B261" s="6"/>
      <c r="C261" s="6"/>
      <c r="D261" s="7" t="s">
        <v>4</v>
      </c>
      <c r="E261" s="7" t="s">
        <v>5</v>
      </c>
      <c r="F261" s="7" t="s">
        <v>6</v>
      </c>
      <c r="G261" s="7" t="s">
        <v>7</v>
      </c>
      <c r="P261" s="92"/>
      <c r="Q261" s="92"/>
    </row>
    <row r="262" spans="1:17" ht="15.75" x14ac:dyDescent="0.25">
      <c r="A262" s="21" t="s">
        <v>74</v>
      </c>
      <c r="B262" s="6">
        <v>100</v>
      </c>
      <c r="C262" s="6"/>
      <c r="D262" s="15">
        <v>0.96</v>
      </c>
      <c r="E262" s="15">
        <v>4.5599999999999996</v>
      </c>
      <c r="F262" s="15">
        <v>3.18</v>
      </c>
      <c r="G262" s="15">
        <v>56.58</v>
      </c>
      <c r="P262" s="91" t="s">
        <v>75</v>
      </c>
      <c r="Q262" s="93"/>
    </row>
    <row r="263" spans="1:17" ht="15.75" x14ac:dyDescent="0.25">
      <c r="A263" s="21" t="s">
        <v>155</v>
      </c>
      <c r="B263" s="18" t="s">
        <v>93</v>
      </c>
      <c r="C263" s="14"/>
      <c r="D263" s="14">
        <v>8.1999999999999993</v>
      </c>
      <c r="E263" s="14">
        <v>6.8</v>
      </c>
      <c r="F263" s="14">
        <v>13</v>
      </c>
      <c r="G263" s="14">
        <v>178.48</v>
      </c>
      <c r="H263" s="22" t="s">
        <v>45</v>
      </c>
      <c r="I263" s="22"/>
      <c r="P263" s="79" t="s">
        <v>78</v>
      </c>
      <c r="Q263" s="79"/>
    </row>
    <row r="264" spans="1:17" ht="15.75" x14ac:dyDescent="0.25">
      <c r="A264" s="17" t="s">
        <v>76</v>
      </c>
      <c r="B264" s="13">
        <v>250</v>
      </c>
      <c r="C264" s="10"/>
      <c r="D264" s="14">
        <v>13.4</v>
      </c>
      <c r="E264" s="14">
        <v>10.75</v>
      </c>
      <c r="F264" s="14">
        <v>18.8</v>
      </c>
      <c r="G264" s="47">
        <v>282.10000000000002</v>
      </c>
      <c r="P264" s="100" t="s">
        <v>22</v>
      </c>
      <c r="Q264" s="100"/>
    </row>
    <row r="265" spans="1:17" ht="15.75" x14ac:dyDescent="0.25">
      <c r="A265" s="43" t="s">
        <v>55</v>
      </c>
      <c r="B265" s="6" t="s">
        <v>106</v>
      </c>
      <c r="C265" s="9"/>
      <c r="D265" s="10">
        <v>5.4</v>
      </c>
      <c r="E265" s="10">
        <v>0.4</v>
      </c>
      <c r="F265" s="10">
        <v>19.52</v>
      </c>
      <c r="G265" s="10">
        <v>96.8</v>
      </c>
      <c r="P265" s="93" t="s">
        <v>15</v>
      </c>
      <c r="Q265" s="93"/>
    </row>
    <row r="266" spans="1:17" ht="15.75" x14ac:dyDescent="0.25">
      <c r="A266" s="8" t="s">
        <v>28</v>
      </c>
      <c r="B266" s="6">
        <v>200</v>
      </c>
      <c r="C266" s="10"/>
      <c r="D266" s="10">
        <v>1.6</v>
      </c>
      <c r="E266" s="10">
        <v>0.4</v>
      </c>
      <c r="F266" s="14">
        <v>30.6</v>
      </c>
      <c r="G266" s="14">
        <v>125.2</v>
      </c>
      <c r="H266" s="11"/>
      <c r="P266" s="93" t="s">
        <v>29</v>
      </c>
      <c r="Q266" s="93"/>
    </row>
    <row r="267" spans="1:17" ht="15.75" x14ac:dyDescent="0.25">
      <c r="A267" s="8"/>
      <c r="B267" s="6"/>
      <c r="C267" s="10"/>
      <c r="D267" s="7">
        <f>SUM(D262:D266)</f>
        <v>29.560000000000002</v>
      </c>
      <c r="E267" s="7">
        <f t="shared" ref="E267:G267" si="35">SUM(E262:E266)</f>
        <v>22.909999999999997</v>
      </c>
      <c r="F267" s="7">
        <f t="shared" si="35"/>
        <v>85.1</v>
      </c>
      <c r="G267" s="7">
        <f t="shared" si="35"/>
        <v>739.16000000000008</v>
      </c>
      <c r="H267" s="11"/>
      <c r="P267" s="81"/>
      <c r="Q267" s="81"/>
    </row>
    <row r="268" spans="1:17" ht="15.75" x14ac:dyDescent="0.25">
      <c r="A268" s="59" t="s">
        <v>84</v>
      </c>
      <c r="B268" s="6"/>
      <c r="C268" s="10"/>
      <c r="D268" s="7" t="s">
        <v>4</v>
      </c>
      <c r="E268" s="7" t="s">
        <v>5</v>
      </c>
      <c r="F268" s="7" t="s">
        <v>6</v>
      </c>
      <c r="G268" s="7" t="s">
        <v>7</v>
      </c>
      <c r="H268" s="11"/>
      <c r="P268" s="81"/>
      <c r="Q268" s="81"/>
    </row>
    <row r="269" spans="1:17" ht="15.75" x14ac:dyDescent="0.25">
      <c r="A269" s="8" t="s">
        <v>108</v>
      </c>
      <c r="B269" s="6">
        <v>200</v>
      </c>
      <c r="C269" s="10"/>
      <c r="D269" s="10">
        <v>0</v>
      </c>
      <c r="E269" s="10">
        <v>0.2</v>
      </c>
      <c r="F269" s="10">
        <v>32.200000000000003</v>
      </c>
      <c r="G269" s="10">
        <v>92</v>
      </c>
      <c r="H269" s="11"/>
      <c r="P269" s="81"/>
      <c r="Q269" s="81"/>
    </row>
    <row r="270" spans="1:17" ht="15.75" x14ac:dyDescent="0.25">
      <c r="A270" s="8" t="s">
        <v>175</v>
      </c>
      <c r="B270" s="6">
        <v>140</v>
      </c>
      <c r="C270" s="10"/>
      <c r="D270" s="10">
        <v>0.52</v>
      </c>
      <c r="E270" s="10">
        <v>0.52</v>
      </c>
      <c r="F270" s="10">
        <v>12.74</v>
      </c>
      <c r="G270" s="10">
        <v>61.1</v>
      </c>
      <c r="H270" s="11"/>
      <c r="P270" s="93"/>
      <c r="Q270" s="93"/>
    </row>
    <row r="271" spans="1:17" ht="15.75" x14ac:dyDescent="0.25">
      <c r="A271" s="8"/>
      <c r="B271" s="6"/>
      <c r="C271" s="10"/>
      <c r="D271" s="7">
        <f>SUM(D270:D270)</f>
        <v>0.52</v>
      </c>
      <c r="E271" s="7">
        <f>SUM(E270:E270)</f>
        <v>0.52</v>
      </c>
      <c r="F271" s="7">
        <f>SUM(F270:F270)</f>
        <v>12.74</v>
      </c>
      <c r="G271" s="7">
        <f>SUM(G270:G270)</f>
        <v>61.1</v>
      </c>
      <c r="H271" s="11"/>
      <c r="P271" s="81"/>
      <c r="Q271" s="81"/>
    </row>
    <row r="272" spans="1:17" ht="15.75" x14ac:dyDescent="0.25">
      <c r="A272" s="46" t="s">
        <v>158</v>
      </c>
      <c r="B272" s="6"/>
      <c r="C272" s="19"/>
      <c r="D272" s="19">
        <f>D260+D267+D271</f>
        <v>51.530000000000008</v>
      </c>
      <c r="E272" s="19">
        <f>E260+E267+E271</f>
        <v>43.21</v>
      </c>
      <c r="F272" s="19">
        <f>F260+F267+F271</f>
        <v>175.47</v>
      </c>
      <c r="G272" s="19">
        <f>G260+G267+G271</f>
        <v>1294.3</v>
      </c>
      <c r="P272" s="38"/>
      <c r="Q272" s="38"/>
    </row>
    <row r="273" spans="1:17" ht="15.75" x14ac:dyDescent="0.25">
      <c r="A273" s="4" t="s">
        <v>159</v>
      </c>
      <c r="B273" s="3"/>
      <c r="C273" s="3"/>
      <c r="D273" s="37"/>
      <c r="E273" s="37"/>
      <c r="F273" s="37"/>
      <c r="G273" s="37"/>
      <c r="P273" s="38"/>
      <c r="Q273" s="38"/>
    </row>
    <row r="274" spans="1:17" ht="15.75" x14ac:dyDescent="0.25">
      <c r="A274" s="5" t="s">
        <v>3</v>
      </c>
      <c r="B274" s="8"/>
      <c r="C274" s="8"/>
      <c r="D274" s="7" t="s">
        <v>4</v>
      </c>
      <c r="E274" s="7" t="s">
        <v>5</v>
      </c>
      <c r="F274" s="7" t="s">
        <v>6</v>
      </c>
      <c r="G274" s="7" t="s">
        <v>7</v>
      </c>
      <c r="P274" s="38"/>
      <c r="Q274" s="38"/>
    </row>
    <row r="275" spans="1:17" ht="15.75" x14ac:dyDescent="0.25">
      <c r="A275" s="23" t="s">
        <v>146</v>
      </c>
      <c r="B275" s="24">
        <v>300</v>
      </c>
      <c r="C275" s="25"/>
      <c r="D275" s="25">
        <v>12.26</v>
      </c>
      <c r="E275" s="25">
        <v>7.75</v>
      </c>
      <c r="F275" s="25">
        <v>29.81</v>
      </c>
      <c r="G275" s="25">
        <v>264.16000000000003</v>
      </c>
      <c r="H275" s="93" t="s">
        <v>39</v>
      </c>
      <c r="I275" s="92"/>
      <c r="P275" s="98" t="s">
        <v>8</v>
      </c>
      <c r="Q275" s="99"/>
    </row>
    <row r="276" spans="1:17" ht="15.75" x14ac:dyDescent="0.25">
      <c r="A276" s="21" t="s">
        <v>37</v>
      </c>
      <c r="B276" s="18" t="s">
        <v>38</v>
      </c>
      <c r="C276" s="14"/>
      <c r="D276" s="14">
        <v>0</v>
      </c>
      <c r="E276" s="14">
        <v>0.4</v>
      </c>
      <c r="F276" s="14">
        <v>18.8</v>
      </c>
      <c r="G276" s="14">
        <v>62.4</v>
      </c>
      <c r="H276" s="91" t="s">
        <v>39</v>
      </c>
      <c r="I276" s="93"/>
      <c r="P276" s="90" t="s">
        <v>40</v>
      </c>
      <c r="Q276" s="90"/>
    </row>
    <row r="277" spans="1:17" ht="15.75" x14ac:dyDescent="0.25">
      <c r="A277" s="12" t="s">
        <v>35</v>
      </c>
      <c r="B277" s="13">
        <v>15</v>
      </c>
      <c r="C277" s="14"/>
      <c r="D277" s="14">
        <v>0.1</v>
      </c>
      <c r="E277" s="14">
        <v>8.25</v>
      </c>
      <c r="F277" s="14">
        <v>0.13</v>
      </c>
      <c r="G277" s="14">
        <v>74.8</v>
      </c>
      <c r="H277" s="15">
        <v>0.01</v>
      </c>
      <c r="I277" s="15">
        <v>0</v>
      </c>
      <c r="J277" s="15">
        <v>0.04</v>
      </c>
      <c r="K277" s="15">
        <v>0.11</v>
      </c>
      <c r="L277" s="15">
        <v>2.4</v>
      </c>
      <c r="M277" s="15">
        <v>3</v>
      </c>
      <c r="N277" s="16">
        <v>0</v>
      </c>
      <c r="O277" s="15">
        <v>0.02</v>
      </c>
      <c r="P277" s="93" t="s">
        <v>36</v>
      </c>
      <c r="Q277" s="93"/>
    </row>
    <row r="278" spans="1:17" ht="15.75" x14ac:dyDescent="0.25">
      <c r="A278" s="17" t="s">
        <v>13</v>
      </c>
      <c r="B278" s="13">
        <v>60</v>
      </c>
      <c r="C278" s="13"/>
      <c r="D278" s="14">
        <v>3.22</v>
      </c>
      <c r="E278" s="14">
        <v>0.4</v>
      </c>
      <c r="F278" s="14">
        <v>19.52</v>
      </c>
      <c r="G278" s="14">
        <v>96.8</v>
      </c>
      <c r="H278" s="79" t="s">
        <v>14</v>
      </c>
      <c r="I278" s="79"/>
      <c r="P278" s="93" t="s">
        <v>15</v>
      </c>
      <c r="Q278" s="93"/>
    </row>
    <row r="279" spans="1:17" ht="15.75" x14ac:dyDescent="0.25">
      <c r="A279" s="4" t="s">
        <v>16</v>
      </c>
      <c r="B279" s="8"/>
      <c r="C279" s="8"/>
      <c r="D279" s="7" t="s">
        <v>4</v>
      </c>
      <c r="E279" s="7" t="s">
        <v>5</v>
      </c>
      <c r="F279" s="7" t="s">
        <v>6</v>
      </c>
      <c r="G279" s="7" t="s">
        <v>7</v>
      </c>
      <c r="P279" s="38"/>
      <c r="Q279" s="38"/>
    </row>
    <row r="280" spans="1:17" ht="15.75" x14ac:dyDescent="0.25">
      <c r="A280" s="30" t="s">
        <v>59</v>
      </c>
      <c r="B280" s="15">
        <v>100</v>
      </c>
      <c r="C280" s="15"/>
      <c r="D280" s="10">
        <v>0.78</v>
      </c>
      <c r="E280" s="10">
        <v>5.82</v>
      </c>
      <c r="F280" s="10">
        <v>3.72</v>
      </c>
      <c r="G280" s="10">
        <v>69.12</v>
      </c>
      <c r="H280" s="15">
        <v>1.2E-2</v>
      </c>
      <c r="I280" s="15">
        <v>3.5</v>
      </c>
      <c r="J280" s="15">
        <v>0</v>
      </c>
      <c r="K280" s="15">
        <v>0.14000000000000001</v>
      </c>
      <c r="L280" s="15">
        <v>2.8</v>
      </c>
      <c r="M280" s="15">
        <v>5.2</v>
      </c>
      <c r="N280" s="16">
        <v>4</v>
      </c>
      <c r="O280" s="15">
        <v>0.18</v>
      </c>
      <c r="P280" s="92" t="s">
        <v>18</v>
      </c>
      <c r="Q280" s="92"/>
    </row>
    <row r="281" spans="1:17" ht="15.75" x14ac:dyDescent="0.25">
      <c r="A281" s="21" t="s">
        <v>150</v>
      </c>
      <c r="B281" s="18" t="s">
        <v>91</v>
      </c>
      <c r="C281" s="14"/>
      <c r="D281" s="15">
        <v>9.36</v>
      </c>
      <c r="E281" s="15">
        <v>9.0399999999999991</v>
      </c>
      <c r="F281" s="14">
        <v>15.22</v>
      </c>
      <c r="G281" s="47">
        <v>176.93</v>
      </c>
      <c r="H281" s="22" t="s">
        <v>112</v>
      </c>
      <c r="I281" s="22"/>
      <c r="P281" s="90" t="s">
        <v>113</v>
      </c>
      <c r="Q281" s="90"/>
    </row>
    <row r="282" spans="1:17" ht="15.75" x14ac:dyDescent="0.25">
      <c r="A282" s="30" t="s">
        <v>178</v>
      </c>
      <c r="B282" s="26">
        <v>100</v>
      </c>
      <c r="C282" s="89"/>
      <c r="D282" s="15">
        <v>8.1999999999999993</v>
      </c>
      <c r="E282" s="15">
        <v>3.95</v>
      </c>
      <c r="F282" s="15">
        <v>9.2200000000000006</v>
      </c>
      <c r="G282" s="16" t="s">
        <v>179</v>
      </c>
      <c r="H282" s="16">
        <v>3.3000000000000002E-2</v>
      </c>
      <c r="I282" s="16">
        <v>0.495</v>
      </c>
      <c r="J282" s="16">
        <v>30</v>
      </c>
      <c r="K282" s="16">
        <v>0</v>
      </c>
      <c r="L282" s="16">
        <v>8.5359999999999996</v>
      </c>
      <c r="M282" s="30">
        <v>0</v>
      </c>
      <c r="N282" s="48">
        <v>0</v>
      </c>
      <c r="O282" s="30">
        <v>0.84699999999999998</v>
      </c>
      <c r="P282" s="90" t="s">
        <v>180</v>
      </c>
      <c r="Q282" s="90"/>
    </row>
    <row r="283" spans="1:17" ht="15.75" x14ac:dyDescent="0.25">
      <c r="A283" s="30" t="s">
        <v>169</v>
      </c>
      <c r="B283" s="24">
        <v>180</v>
      </c>
      <c r="C283" s="13"/>
      <c r="D283" s="15">
        <v>4.3</v>
      </c>
      <c r="E283" s="15">
        <v>6.05</v>
      </c>
      <c r="F283" s="15">
        <v>42.3</v>
      </c>
      <c r="G283" s="15">
        <v>168.2</v>
      </c>
      <c r="P283" s="79" t="s">
        <v>171</v>
      </c>
      <c r="Q283" s="79"/>
    </row>
    <row r="284" spans="1:17" ht="15.75" x14ac:dyDescent="0.25">
      <c r="A284" s="17" t="s">
        <v>60</v>
      </c>
      <c r="B284" s="18" t="s">
        <v>106</v>
      </c>
      <c r="C284" s="13"/>
      <c r="D284" s="10">
        <v>5.4</v>
      </c>
      <c r="E284" s="10">
        <v>0.4</v>
      </c>
      <c r="F284" s="10">
        <v>19.52</v>
      </c>
      <c r="G284" s="10">
        <v>96.8</v>
      </c>
      <c r="H284" s="79" t="s">
        <v>14</v>
      </c>
      <c r="I284" s="79"/>
      <c r="P284" s="93" t="s">
        <v>15</v>
      </c>
      <c r="Q284" s="93"/>
    </row>
    <row r="285" spans="1:17" ht="15.75" x14ac:dyDescent="0.25">
      <c r="A285" s="30" t="s">
        <v>79</v>
      </c>
      <c r="B285" s="26">
        <v>200</v>
      </c>
      <c r="C285" s="14"/>
      <c r="D285" s="15">
        <v>1.36</v>
      </c>
      <c r="E285" s="15">
        <v>0</v>
      </c>
      <c r="F285" s="15">
        <v>29.02</v>
      </c>
      <c r="G285" s="14">
        <v>116.19</v>
      </c>
      <c r="H285" s="15">
        <v>0</v>
      </c>
      <c r="I285" s="16">
        <v>0</v>
      </c>
      <c r="J285" s="16">
        <v>0</v>
      </c>
      <c r="K285" s="16">
        <v>0</v>
      </c>
      <c r="L285" s="16">
        <v>0.16</v>
      </c>
      <c r="M285" s="15">
        <v>0</v>
      </c>
      <c r="N285" s="16">
        <v>0</v>
      </c>
      <c r="O285" s="15">
        <v>0</v>
      </c>
      <c r="P285" s="93" t="s">
        <v>80</v>
      </c>
      <c r="Q285" s="93"/>
    </row>
    <row r="286" spans="1:17" ht="15.75" x14ac:dyDescent="0.25">
      <c r="A286" s="17"/>
      <c r="B286" s="18"/>
      <c r="C286" s="13"/>
      <c r="D286" s="7">
        <f>SUM(D280:D285)</f>
        <v>29.4</v>
      </c>
      <c r="E286" s="7">
        <f t="shared" ref="E286:G286" si="36">SUM(E280:E285)</f>
        <v>25.259999999999998</v>
      </c>
      <c r="F286" s="7">
        <f t="shared" si="36"/>
        <v>119</v>
      </c>
      <c r="G286" s="7">
        <f t="shared" si="36"/>
        <v>627.24</v>
      </c>
      <c r="H286" s="79"/>
      <c r="I286" s="79"/>
      <c r="P286" s="81"/>
      <c r="Q286" s="81"/>
    </row>
    <row r="287" spans="1:17" ht="15.75" x14ac:dyDescent="0.25">
      <c r="A287" s="59" t="s">
        <v>84</v>
      </c>
      <c r="B287" s="18"/>
      <c r="C287" s="13"/>
      <c r="D287" s="7" t="s">
        <v>4</v>
      </c>
      <c r="E287" s="7" t="s">
        <v>5</v>
      </c>
      <c r="F287" s="7" t="s">
        <v>6</v>
      </c>
      <c r="G287" s="7" t="s">
        <v>7</v>
      </c>
      <c r="H287" s="79"/>
      <c r="I287" s="79"/>
      <c r="P287" s="81"/>
      <c r="Q287" s="81"/>
    </row>
    <row r="288" spans="1:17" ht="15.75" x14ac:dyDescent="0.25">
      <c r="A288" s="8" t="s">
        <v>31</v>
      </c>
      <c r="B288" s="6">
        <v>150</v>
      </c>
      <c r="C288" s="10"/>
      <c r="D288" s="10">
        <v>0.52</v>
      </c>
      <c r="E288" s="10">
        <v>0.52</v>
      </c>
      <c r="F288" s="10">
        <v>12.74</v>
      </c>
      <c r="G288" s="10">
        <v>61.1</v>
      </c>
      <c r="H288" s="79"/>
      <c r="I288" s="79"/>
      <c r="P288" s="81"/>
      <c r="Q288" s="81"/>
    </row>
    <row r="289" spans="1:17" ht="15.75" x14ac:dyDescent="0.25">
      <c r="A289" s="43" t="s">
        <v>163</v>
      </c>
      <c r="B289" s="6">
        <v>100</v>
      </c>
      <c r="C289" s="9"/>
      <c r="D289" s="10">
        <v>2.36</v>
      </c>
      <c r="E289" s="10">
        <v>3.62</v>
      </c>
      <c r="F289" s="10">
        <v>26.18</v>
      </c>
      <c r="G289" s="10">
        <v>84.2</v>
      </c>
      <c r="H289" s="11"/>
      <c r="P289" s="93" t="s">
        <v>70</v>
      </c>
      <c r="Q289" s="93"/>
    </row>
    <row r="290" spans="1:17" ht="15.75" x14ac:dyDescent="0.25">
      <c r="A290" s="8" t="s">
        <v>101</v>
      </c>
      <c r="B290" s="6" t="s">
        <v>38</v>
      </c>
      <c r="C290" s="10"/>
      <c r="D290" s="14">
        <v>0</v>
      </c>
      <c r="E290" s="14">
        <v>0.4</v>
      </c>
      <c r="F290" s="14">
        <v>18.8</v>
      </c>
      <c r="G290" s="14">
        <v>62.4</v>
      </c>
      <c r="H290" s="91" t="s">
        <v>39</v>
      </c>
      <c r="I290" s="93"/>
      <c r="P290" s="90" t="s">
        <v>40</v>
      </c>
      <c r="Q290" s="90"/>
    </row>
    <row r="291" spans="1:17" ht="15.75" x14ac:dyDescent="0.25">
      <c r="A291" s="8"/>
      <c r="B291" s="6"/>
      <c r="C291" s="10"/>
      <c r="D291" s="7">
        <f>SUM(D288:D290)</f>
        <v>2.88</v>
      </c>
      <c r="E291" s="7">
        <f t="shared" ref="E291:G291" si="37">SUM(E288:E290)</f>
        <v>4.5400000000000009</v>
      </c>
      <c r="F291" s="7">
        <f t="shared" si="37"/>
        <v>57.72</v>
      </c>
      <c r="G291" s="7">
        <f t="shared" si="37"/>
        <v>207.70000000000002</v>
      </c>
      <c r="H291" s="11"/>
      <c r="P291" s="79"/>
      <c r="Q291" s="79"/>
    </row>
    <row r="292" spans="1:17" ht="15.75" x14ac:dyDescent="0.25">
      <c r="A292" s="5" t="s">
        <v>160</v>
      </c>
      <c r="B292" s="8"/>
      <c r="C292" s="19"/>
      <c r="D292" s="19">
        <f>D278+D286+D291</f>
        <v>35.5</v>
      </c>
      <c r="E292" s="19">
        <f t="shared" ref="E292:G292" si="38">E278+E286+E291</f>
        <v>30.199999999999996</v>
      </c>
      <c r="F292" s="19">
        <f t="shared" si="38"/>
        <v>196.24</v>
      </c>
      <c r="G292" s="19">
        <f t="shared" si="38"/>
        <v>931.74</v>
      </c>
      <c r="P292" s="90"/>
      <c r="Q292" s="90"/>
    </row>
    <row r="293" spans="1:17" ht="15.75" x14ac:dyDescent="0.25">
      <c r="A293" s="51" t="s">
        <v>161</v>
      </c>
      <c r="B293" s="52"/>
      <c r="C293" s="52"/>
      <c r="D293" s="53"/>
      <c r="E293" s="53"/>
      <c r="F293" s="53"/>
      <c r="G293" s="53"/>
      <c r="P293" s="38"/>
      <c r="Q293" s="38"/>
    </row>
    <row r="294" spans="1:17" ht="15.75" x14ac:dyDescent="0.25">
      <c r="A294" s="5" t="s">
        <v>3</v>
      </c>
      <c r="B294" s="6"/>
      <c r="C294" s="6"/>
      <c r="D294" s="7" t="s">
        <v>4</v>
      </c>
      <c r="E294" s="7" t="s">
        <v>5</v>
      </c>
      <c r="F294" s="7" t="s">
        <v>6</v>
      </c>
      <c r="G294" s="7" t="s">
        <v>7</v>
      </c>
      <c r="P294" s="90"/>
      <c r="Q294" s="90"/>
    </row>
    <row r="295" spans="1:17" ht="15.75" x14ac:dyDescent="0.25">
      <c r="A295" s="23" t="s">
        <v>104</v>
      </c>
      <c r="B295" s="67" t="s">
        <v>105</v>
      </c>
      <c r="C295" s="14"/>
      <c r="D295" s="15">
        <v>8.1999999999999993</v>
      </c>
      <c r="E295" s="15">
        <v>11.8</v>
      </c>
      <c r="F295" s="14">
        <v>37.799999999999997</v>
      </c>
      <c r="G295" s="47">
        <v>292</v>
      </c>
      <c r="P295" s="98" t="s">
        <v>77</v>
      </c>
      <c r="Q295" s="99"/>
    </row>
    <row r="296" spans="1:17" ht="15.75" x14ac:dyDescent="0.25">
      <c r="A296" s="43" t="s">
        <v>9</v>
      </c>
      <c r="B296" s="6">
        <v>200</v>
      </c>
      <c r="C296" s="54"/>
      <c r="D296" s="10">
        <v>0.2</v>
      </c>
      <c r="E296" s="10">
        <v>0.1</v>
      </c>
      <c r="F296" s="10">
        <v>15</v>
      </c>
      <c r="G296" s="10">
        <v>61.4</v>
      </c>
      <c r="P296" s="92" t="s">
        <v>10</v>
      </c>
      <c r="Q296" s="92"/>
    </row>
    <row r="297" spans="1:17" ht="15.75" x14ac:dyDescent="0.25">
      <c r="A297" s="12" t="s">
        <v>11</v>
      </c>
      <c r="B297" s="13">
        <v>15</v>
      </c>
      <c r="C297" s="14"/>
      <c r="D297" s="14">
        <v>3.48</v>
      </c>
      <c r="E297" s="14">
        <v>4.46</v>
      </c>
      <c r="F297" s="14">
        <v>0</v>
      </c>
      <c r="G297" s="14">
        <v>36.4</v>
      </c>
      <c r="H297" s="15">
        <v>0.01</v>
      </c>
      <c r="I297" s="15">
        <v>0</v>
      </c>
      <c r="J297" s="15">
        <v>0.04</v>
      </c>
      <c r="K297" s="15">
        <v>0.11</v>
      </c>
      <c r="L297" s="15">
        <v>2.4</v>
      </c>
      <c r="M297" s="15">
        <v>3</v>
      </c>
      <c r="N297" s="16">
        <v>0</v>
      </c>
      <c r="O297" s="15">
        <v>0.02</v>
      </c>
      <c r="P297" s="91" t="s">
        <v>12</v>
      </c>
      <c r="Q297" s="93"/>
    </row>
    <row r="298" spans="1:17" ht="15.75" x14ac:dyDescent="0.25">
      <c r="A298" s="17" t="s">
        <v>13</v>
      </c>
      <c r="B298" s="13">
        <v>60</v>
      </c>
      <c r="C298" s="13"/>
      <c r="D298" s="14">
        <v>3.22</v>
      </c>
      <c r="E298" s="14">
        <v>0.4</v>
      </c>
      <c r="F298" s="14">
        <v>19.52</v>
      </c>
      <c r="G298" s="14">
        <v>96.8</v>
      </c>
      <c r="H298" s="79" t="s">
        <v>14</v>
      </c>
      <c r="I298" s="79"/>
      <c r="P298" s="93" t="s">
        <v>15</v>
      </c>
      <c r="Q298" s="93"/>
    </row>
    <row r="299" spans="1:17" ht="15.75" x14ac:dyDescent="0.25">
      <c r="A299" s="17"/>
      <c r="B299" s="18"/>
      <c r="C299" s="13"/>
      <c r="D299" s="19">
        <f>SUM(D295:D298)</f>
        <v>15.1</v>
      </c>
      <c r="E299" s="19">
        <f>SUM(E295:E298)</f>
        <v>16.759999999999998</v>
      </c>
      <c r="F299" s="19">
        <f>SUM(F295:F298)</f>
        <v>72.319999999999993</v>
      </c>
      <c r="G299" s="19">
        <f>SUM(G295:G298)</f>
        <v>486.59999999999997</v>
      </c>
      <c r="H299" s="79"/>
      <c r="I299" s="79"/>
      <c r="P299" s="81"/>
      <c r="Q299" s="81"/>
    </row>
    <row r="300" spans="1:17" ht="15.75" x14ac:dyDescent="0.25">
      <c r="A300" s="4" t="s">
        <v>16</v>
      </c>
      <c r="B300" s="6"/>
      <c r="C300" s="6"/>
      <c r="D300" s="7" t="s">
        <v>4</v>
      </c>
      <c r="E300" s="7" t="s">
        <v>5</v>
      </c>
      <c r="F300" s="7" t="s">
        <v>6</v>
      </c>
      <c r="G300" s="7" t="s">
        <v>7</v>
      </c>
      <c r="P300" s="90"/>
      <c r="Q300" s="90"/>
    </row>
    <row r="301" spans="1:17" ht="15.75" x14ac:dyDescent="0.25">
      <c r="A301" s="21" t="s">
        <v>63</v>
      </c>
      <c r="B301" s="13">
        <v>100</v>
      </c>
      <c r="C301" s="14"/>
      <c r="D301" s="14">
        <v>0.5</v>
      </c>
      <c r="E301" s="14">
        <v>3.1</v>
      </c>
      <c r="F301" s="14">
        <v>21.46</v>
      </c>
      <c r="G301" s="14">
        <v>39.03</v>
      </c>
      <c r="H301" s="79" t="s">
        <v>64</v>
      </c>
      <c r="I301" s="79"/>
      <c r="P301" s="79" t="s">
        <v>64</v>
      </c>
      <c r="Q301" s="79"/>
    </row>
    <row r="302" spans="1:17" ht="15.75" x14ac:dyDescent="0.25">
      <c r="A302" s="34" t="s">
        <v>102</v>
      </c>
      <c r="B302" s="6" t="s">
        <v>91</v>
      </c>
      <c r="C302" s="10"/>
      <c r="D302" s="15">
        <v>9.06</v>
      </c>
      <c r="E302" s="15">
        <v>7.89</v>
      </c>
      <c r="F302" s="14">
        <v>8.3450000000000006</v>
      </c>
      <c r="G302" s="14">
        <v>171.74</v>
      </c>
      <c r="P302" s="33" t="s">
        <v>65</v>
      </c>
      <c r="Q302" s="55"/>
    </row>
    <row r="303" spans="1:17" ht="15.75" x14ac:dyDescent="0.25">
      <c r="A303" s="23" t="s">
        <v>167</v>
      </c>
      <c r="B303" s="24">
        <v>100</v>
      </c>
      <c r="C303" s="25"/>
      <c r="D303" s="25">
        <v>8.4</v>
      </c>
      <c r="E303" s="26">
        <v>9.4499999999999993</v>
      </c>
      <c r="F303" s="25">
        <v>4</v>
      </c>
      <c r="G303" s="25">
        <v>136.9</v>
      </c>
      <c r="H303" s="27" t="s">
        <v>21</v>
      </c>
      <c r="I303" s="28"/>
      <c r="J303" s="29"/>
      <c r="K303" s="29"/>
      <c r="L303" s="29"/>
      <c r="M303" s="29"/>
      <c r="N303" s="29"/>
      <c r="O303" s="29"/>
      <c r="P303" s="88" t="s">
        <v>22</v>
      </c>
      <c r="Q303" s="88"/>
    </row>
    <row r="304" spans="1:17" ht="15.75" x14ac:dyDescent="0.25">
      <c r="A304" s="56" t="s">
        <v>67</v>
      </c>
      <c r="B304" s="24">
        <v>180</v>
      </c>
      <c r="C304" s="57"/>
      <c r="D304" s="25">
        <v>3.645</v>
      </c>
      <c r="E304" s="26">
        <v>5.37</v>
      </c>
      <c r="F304" s="25">
        <v>26.69</v>
      </c>
      <c r="G304" s="49">
        <v>209.7</v>
      </c>
      <c r="P304" s="88" t="s">
        <v>69</v>
      </c>
      <c r="Q304" s="88"/>
    </row>
    <row r="305" spans="1:17" ht="15.75" x14ac:dyDescent="0.25">
      <c r="A305" s="34" t="s">
        <v>26</v>
      </c>
      <c r="B305" s="6">
        <v>50</v>
      </c>
      <c r="C305" s="6"/>
      <c r="D305" s="10">
        <v>2.5</v>
      </c>
      <c r="E305" s="10">
        <v>2.1</v>
      </c>
      <c r="F305" s="10">
        <v>2.0299999999999998</v>
      </c>
      <c r="G305" s="10">
        <v>38.83</v>
      </c>
      <c r="P305" s="35" t="s">
        <v>27</v>
      </c>
      <c r="Q305" s="82"/>
    </row>
    <row r="306" spans="1:17" ht="15.75" x14ac:dyDescent="0.25">
      <c r="A306" s="43" t="s">
        <v>55</v>
      </c>
      <c r="B306" s="6" t="s">
        <v>106</v>
      </c>
      <c r="C306" s="9"/>
      <c r="D306" s="10">
        <v>5.4</v>
      </c>
      <c r="E306" s="10">
        <v>0.4</v>
      </c>
      <c r="F306" s="10">
        <v>19.52</v>
      </c>
      <c r="G306" s="10">
        <v>96.8</v>
      </c>
      <c r="P306" s="93" t="s">
        <v>15</v>
      </c>
      <c r="Q306" s="93"/>
    </row>
    <row r="307" spans="1:17" ht="15.75" x14ac:dyDescent="0.25">
      <c r="A307" s="8" t="s">
        <v>28</v>
      </c>
      <c r="B307" s="6">
        <v>200</v>
      </c>
      <c r="C307" s="10"/>
      <c r="D307" s="10">
        <v>1.6</v>
      </c>
      <c r="E307" s="10">
        <v>0.4</v>
      </c>
      <c r="F307" s="14">
        <v>30.6</v>
      </c>
      <c r="G307" s="14">
        <v>125.2</v>
      </c>
      <c r="H307" s="11"/>
      <c r="P307" s="93" t="s">
        <v>29</v>
      </c>
      <c r="Q307" s="93"/>
    </row>
    <row r="308" spans="1:17" ht="15.75" x14ac:dyDescent="0.25">
      <c r="A308" s="8"/>
      <c r="B308" s="6"/>
      <c r="C308" s="10"/>
      <c r="D308" s="7">
        <f>SUM(D301:D307)</f>
        <v>31.105000000000004</v>
      </c>
      <c r="E308" s="7">
        <f>SUM(E301:E307)</f>
        <v>28.709999999999997</v>
      </c>
      <c r="F308" s="7">
        <f>SUM(F301:F307)</f>
        <v>112.64500000000001</v>
      </c>
      <c r="G308" s="7">
        <f>SUM(G301:G307)</f>
        <v>818.2</v>
      </c>
      <c r="H308" s="11"/>
      <c r="P308" s="81"/>
      <c r="Q308" s="81"/>
    </row>
    <row r="309" spans="1:17" ht="15.75" x14ac:dyDescent="0.25">
      <c r="A309" s="59" t="s">
        <v>84</v>
      </c>
      <c r="B309" s="18"/>
      <c r="C309" s="13"/>
      <c r="D309" s="7" t="s">
        <v>4</v>
      </c>
      <c r="E309" s="7" t="s">
        <v>5</v>
      </c>
      <c r="F309" s="7" t="s">
        <v>6</v>
      </c>
      <c r="G309" s="7" t="s">
        <v>7</v>
      </c>
      <c r="H309" s="11"/>
      <c r="P309" s="81"/>
      <c r="Q309" s="81"/>
    </row>
    <row r="310" spans="1:17" ht="15.75" x14ac:dyDescent="0.25">
      <c r="A310" s="43" t="s">
        <v>47</v>
      </c>
      <c r="B310" s="6">
        <v>200</v>
      </c>
      <c r="C310" s="9"/>
      <c r="D310" s="10">
        <v>0</v>
      </c>
      <c r="E310" s="10">
        <v>0.2</v>
      </c>
      <c r="F310" s="10">
        <v>32.200000000000003</v>
      </c>
      <c r="G310" s="10">
        <v>92</v>
      </c>
      <c r="H310" s="11"/>
      <c r="P310" s="81"/>
      <c r="Q310" s="81"/>
    </row>
    <row r="311" spans="1:17" ht="15.75" x14ac:dyDescent="0.25">
      <c r="A311" s="43" t="s">
        <v>163</v>
      </c>
      <c r="B311" s="6">
        <v>100</v>
      </c>
      <c r="C311" s="9"/>
      <c r="D311" s="10">
        <v>2.36</v>
      </c>
      <c r="E311" s="10">
        <v>3.62</v>
      </c>
      <c r="F311" s="10">
        <v>26.18</v>
      </c>
      <c r="G311" s="10">
        <v>84.2</v>
      </c>
      <c r="H311" s="11"/>
      <c r="P311" s="93" t="s">
        <v>15</v>
      </c>
      <c r="Q311" s="93"/>
    </row>
    <row r="312" spans="1:17" ht="15.75" x14ac:dyDescent="0.25">
      <c r="A312" s="8" t="s">
        <v>165</v>
      </c>
      <c r="B312" s="6">
        <v>140</v>
      </c>
      <c r="C312" s="10"/>
      <c r="D312" s="10">
        <v>0.52</v>
      </c>
      <c r="E312" s="10">
        <v>0.52</v>
      </c>
      <c r="F312" s="10">
        <v>12.74</v>
      </c>
      <c r="G312" s="10">
        <v>61.1</v>
      </c>
      <c r="H312" s="11"/>
      <c r="P312" s="93"/>
      <c r="Q312" s="93"/>
    </row>
    <row r="313" spans="1:17" ht="15.75" x14ac:dyDescent="0.25">
      <c r="A313" s="8"/>
      <c r="B313" s="6"/>
      <c r="C313" s="10"/>
      <c r="D313" s="7">
        <f>SUM(D312:D312)</f>
        <v>0.52</v>
      </c>
      <c r="E313" s="7">
        <f>SUM(E312:E312)</f>
        <v>0.52</v>
      </c>
      <c r="F313" s="7">
        <f>SUM(F312:F312)</f>
        <v>12.74</v>
      </c>
      <c r="G313" s="7">
        <f>SUM(G312:G312)</f>
        <v>61.1</v>
      </c>
      <c r="P313" s="90"/>
      <c r="Q313" s="90"/>
    </row>
    <row r="314" spans="1:17" ht="15.75" x14ac:dyDescent="0.25">
      <c r="A314" s="46" t="s">
        <v>162</v>
      </c>
      <c r="B314" s="6"/>
      <c r="C314" s="19"/>
      <c r="D314" s="19">
        <f>D299+D308+D313</f>
        <v>46.725000000000009</v>
      </c>
      <c r="E314" s="19">
        <f>E299+E308+E313</f>
        <v>45.99</v>
      </c>
      <c r="F314" s="19">
        <f>F299+F308+F313</f>
        <v>197.70500000000001</v>
      </c>
      <c r="G314" s="19">
        <f>G299+G308+G313</f>
        <v>1365.8999999999999</v>
      </c>
      <c r="P314" s="90"/>
      <c r="Q314" s="90"/>
    </row>
  </sheetData>
  <mergeCells count="196">
    <mergeCell ref="C1:P1"/>
    <mergeCell ref="C4:P4"/>
    <mergeCell ref="A6:G7"/>
    <mergeCell ref="P9:Q9"/>
    <mergeCell ref="P11:Q11"/>
    <mergeCell ref="P12:Q12"/>
    <mergeCell ref="P22:Q22"/>
    <mergeCell ref="P23:Q23"/>
    <mergeCell ref="P29:Q29"/>
    <mergeCell ref="P31:Q31"/>
    <mergeCell ref="P32:Q32"/>
    <mergeCell ref="P33:Q33"/>
    <mergeCell ref="P13:Q13"/>
    <mergeCell ref="P14:Q14"/>
    <mergeCell ref="P16:Q16"/>
    <mergeCell ref="P17:Q17"/>
    <mergeCell ref="P18:Q18"/>
    <mergeCell ref="P19:Q19"/>
    <mergeCell ref="P40:Q40"/>
    <mergeCell ref="P42:Q42"/>
    <mergeCell ref="P43:Q43"/>
    <mergeCell ref="P50:Q50"/>
    <mergeCell ref="P52:Q52"/>
    <mergeCell ref="P53:Q53"/>
    <mergeCell ref="H34:I34"/>
    <mergeCell ref="P34:Q34"/>
    <mergeCell ref="P35:Q35"/>
    <mergeCell ref="P36:Q36"/>
    <mergeCell ref="P38:Q38"/>
    <mergeCell ref="P39:Q39"/>
    <mergeCell ref="P62:Q62"/>
    <mergeCell ref="P63:Q63"/>
    <mergeCell ref="P67:Q67"/>
    <mergeCell ref="P72:Q72"/>
    <mergeCell ref="P73:Q73"/>
    <mergeCell ref="P74:Q74"/>
    <mergeCell ref="H54:I54"/>
    <mergeCell ref="P54:Q54"/>
    <mergeCell ref="P55:Q55"/>
    <mergeCell ref="P56:Q56"/>
    <mergeCell ref="P58:Q58"/>
    <mergeCell ref="P59:Q59"/>
    <mergeCell ref="H88:I88"/>
    <mergeCell ref="P88:Q88"/>
    <mergeCell ref="P90:Q90"/>
    <mergeCell ref="P75:Q75"/>
    <mergeCell ref="P76:Q76"/>
    <mergeCell ref="P78:Q78"/>
    <mergeCell ref="P79:Q79"/>
    <mergeCell ref="P80:Q80"/>
    <mergeCell ref="P81:Q81"/>
    <mergeCell ref="P92:Q92"/>
    <mergeCell ref="P93:Q93"/>
    <mergeCell ref="P94:Q94"/>
    <mergeCell ref="P95:Q95"/>
    <mergeCell ref="P96:Q96"/>
    <mergeCell ref="P98:Q98"/>
    <mergeCell ref="P82:Q82"/>
    <mergeCell ref="P83:Q83"/>
    <mergeCell ref="P87:Q87"/>
    <mergeCell ref="H114:I114"/>
    <mergeCell ref="P114:Q114"/>
    <mergeCell ref="H115:I115"/>
    <mergeCell ref="P115:Q115"/>
    <mergeCell ref="P101:Q101"/>
    <mergeCell ref="P103:Q103"/>
    <mergeCell ref="P104:Q104"/>
    <mergeCell ref="P108:Q108"/>
    <mergeCell ref="P109:Q109"/>
    <mergeCell ref="P110:Q110"/>
    <mergeCell ref="P116:Q116"/>
    <mergeCell ref="P117:Q117"/>
    <mergeCell ref="P118:Q118"/>
    <mergeCell ref="P119:Q119"/>
    <mergeCell ref="P120:Q120"/>
    <mergeCell ref="P121:Q121"/>
    <mergeCell ref="P111:Q111"/>
    <mergeCell ref="P112:Q112"/>
    <mergeCell ref="P113:Q113"/>
    <mergeCell ref="P134:Q134"/>
    <mergeCell ref="P137:Q137"/>
    <mergeCell ref="P139:Q139"/>
    <mergeCell ref="P140:Q140"/>
    <mergeCell ref="P144:Q144"/>
    <mergeCell ref="P149:Q149"/>
    <mergeCell ref="P124:Q124"/>
    <mergeCell ref="P125:Q125"/>
    <mergeCell ref="P130:Q130"/>
    <mergeCell ref="P131:Q131"/>
    <mergeCell ref="P132:Q132"/>
    <mergeCell ref="P133:Q133"/>
    <mergeCell ref="H174:I174"/>
    <mergeCell ref="P174:Q174"/>
    <mergeCell ref="P157:Q157"/>
    <mergeCell ref="P158:Q158"/>
    <mergeCell ref="P159:Q159"/>
    <mergeCell ref="P163:Q163"/>
    <mergeCell ref="P164:Q164"/>
    <mergeCell ref="P167:Q167"/>
    <mergeCell ref="P150:Q150"/>
    <mergeCell ref="P151:Q151"/>
    <mergeCell ref="P152:Q152"/>
    <mergeCell ref="H153:I153"/>
    <mergeCell ref="P153:Q153"/>
    <mergeCell ref="P156:Q156"/>
    <mergeCell ref="P176:Q176"/>
    <mergeCell ref="P177:Q177"/>
    <mergeCell ref="P178:Q178"/>
    <mergeCell ref="P179:Q179"/>
    <mergeCell ref="P180:Q180"/>
    <mergeCell ref="P182:Q182"/>
    <mergeCell ref="P168:Q168"/>
    <mergeCell ref="P169:Q169"/>
    <mergeCell ref="P170:Q170"/>
    <mergeCell ref="P171:Q171"/>
    <mergeCell ref="P192:Q192"/>
    <mergeCell ref="P193:Q193"/>
    <mergeCell ref="P196:Q196"/>
    <mergeCell ref="P197:Q197"/>
    <mergeCell ref="P198:Q198"/>
    <mergeCell ref="P199:Q199"/>
    <mergeCell ref="P186:Q186"/>
    <mergeCell ref="P187:Q187"/>
    <mergeCell ref="P188:Q188"/>
    <mergeCell ref="P189:Q189"/>
    <mergeCell ref="P190:Q190"/>
    <mergeCell ref="P191:Q191"/>
    <mergeCell ref="P214:Q214"/>
    <mergeCell ref="P215:Q215"/>
    <mergeCell ref="P216:Q216"/>
    <mergeCell ref="P217:Q217"/>
    <mergeCell ref="P219:Q219"/>
    <mergeCell ref="P220:Q220"/>
    <mergeCell ref="P203:Q203"/>
    <mergeCell ref="P207:Q207"/>
    <mergeCell ref="P208:Q208"/>
    <mergeCell ref="P209:Q209"/>
    <mergeCell ref="P210:Q210"/>
    <mergeCell ref="P212:Q212"/>
    <mergeCell ref="P235:Q235"/>
    <mergeCell ref="P236:Q236"/>
    <mergeCell ref="H237:I237"/>
    <mergeCell ref="P237:Q237"/>
    <mergeCell ref="P238:Q238"/>
    <mergeCell ref="P239:Q239"/>
    <mergeCell ref="P221:Q221"/>
    <mergeCell ref="P222:Q222"/>
    <mergeCell ref="P225:Q225"/>
    <mergeCell ref="P226:Q226"/>
    <mergeCell ref="P232:Q232"/>
    <mergeCell ref="P234:Q234"/>
    <mergeCell ref="P255:Q255"/>
    <mergeCell ref="P256:Q256"/>
    <mergeCell ref="H257:I257"/>
    <mergeCell ref="P257:Q257"/>
    <mergeCell ref="P258:Q258"/>
    <mergeCell ref="P259:Q259"/>
    <mergeCell ref="P241:Q241"/>
    <mergeCell ref="P242:Q242"/>
    <mergeCell ref="P243:Q243"/>
    <mergeCell ref="P245:Q245"/>
    <mergeCell ref="P246:Q246"/>
    <mergeCell ref="P253:Q253"/>
    <mergeCell ref="H275:I275"/>
    <mergeCell ref="P275:Q275"/>
    <mergeCell ref="H276:I276"/>
    <mergeCell ref="P276:Q276"/>
    <mergeCell ref="P277:Q277"/>
    <mergeCell ref="P278:Q278"/>
    <mergeCell ref="P261:Q261"/>
    <mergeCell ref="P262:Q262"/>
    <mergeCell ref="P264:Q264"/>
    <mergeCell ref="P265:Q265"/>
    <mergeCell ref="P266:Q266"/>
    <mergeCell ref="P270:Q270"/>
    <mergeCell ref="H290:I290"/>
    <mergeCell ref="P290:Q290"/>
    <mergeCell ref="P292:Q292"/>
    <mergeCell ref="P294:Q294"/>
    <mergeCell ref="P295:Q295"/>
    <mergeCell ref="P296:Q296"/>
    <mergeCell ref="P280:Q280"/>
    <mergeCell ref="P281:Q281"/>
    <mergeCell ref="P282:Q282"/>
    <mergeCell ref="P284:Q284"/>
    <mergeCell ref="P285:Q285"/>
    <mergeCell ref="P289:Q289"/>
    <mergeCell ref="P312:Q312"/>
    <mergeCell ref="P313:Q313"/>
    <mergeCell ref="P314:Q314"/>
    <mergeCell ref="P297:Q297"/>
    <mergeCell ref="P298:Q298"/>
    <mergeCell ref="P300:Q300"/>
    <mergeCell ref="P306:Q306"/>
    <mergeCell ref="P307:Q307"/>
    <mergeCell ref="P311:Q3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6,5-10 лето 25</vt:lpstr>
      <vt:lpstr>старш 10 лето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2025-05-22T02:40:52Z</dcterms:modified>
</cp:coreProperties>
</file>