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0" windowWidth="20640" windowHeight="11370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3" i="6" l="1"/>
  <c r="E313" i="6"/>
  <c r="F313" i="6"/>
  <c r="G313" i="6"/>
  <c r="D80" i="8" l="1"/>
  <c r="E80" i="8"/>
  <c r="F80" i="8"/>
  <c r="G80" i="8"/>
  <c r="G71" i="8"/>
  <c r="G318" i="8"/>
  <c r="F318" i="8"/>
  <c r="E318" i="8"/>
  <c r="D318" i="8"/>
  <c r="G315" i="8"/>
  <c r="F315" i="8"/>
  <c r="E315" i="8"/>
  <c r="D315" i="8"/>
  <c r="G307" i="8"/>
  <c r="G319" i="8" s="1"/>
  <c r="F307" i="8"/>
  <c r="F319" i="8" s="1"/>
  <c r="E307" i="8"/>
  <c r="E319" i="8" s="1"/>
  <c r="D307" i="8"/>
  <c r="D319" i="8" s="1"/>
  <c r="G298" i="8"/>
  <c r="F298" i="8"/>
  <c r="E298" i="8"/>
  <c r="D298" i="8"/>
  <c r="G294" i="8"/>
  <c r="F294" i="8"/>
  <c r="E294" i="8"/>
  <c r="D294" i="8"/>
  <c r="G287" i="8"/>
  <c r="F287" i="8"/>
  <c r="E287" i="8"/>
  <c r="D287" i="8"/>
  <c r="G277" i="8"/>
  <c r="F277" i="8"/>
  <c r="E277" i="8"/>
  <c r="D277" i="8"/>
  <c r="G273" i="8"/>
  <c r="F273" i="8"/>
  <c r="E273" i="8"/>
  <c r="D273" i="8"/>
  <c r="G265" i="8"/>
  <c r="F265" i="8"/>
  <c r="F278" i="8" s="1"/>
  <c r="E265" i="8"/>
  <c r="E278" i="8" s="1"/>
  <c r="D265" i="8"/>
  <c r="D278" i="8" s="1"/>
  <c r="G256" i="8"/>
  <c r="F256" i="8"/>
  <c r="E256" i="8"/>
  <c r="D256" i="8"/>
  <c r="G252" i="8"/>
  <c r="F252" i="8"/>
  <c r="E252" i="8"/>
  <c r="D252" i="8"/>
  <c r="G244" i="8"/>
  <c r="G257" i="8" s="1"/>
  <c r="F244" i="8"/>
  <c r="F257" i="8" s="1"/>
  <c r="E244" i="8"/>
  <c r="E257" i="8" s="1"/>
  <c r="D244" i="8"/>
  <c r="D257" i="8" s="1"/>
  <c r="G235" i="8"/>
  <c r="F235" i="8"/>
  <c r="E235" i="8"/>
  <c r="D235" i="8"/>
  <c r="G231" i="8"/>
  <c r="F231" i="8"/>
  <c r="E231" i="8"/>
  <c r="D231" i="8"/>
  <c r="G224" i="8"/>
  <c r="G236" i="8" s="1"/>
  <c r="F224" i="8"/>
  <c r="F236" i="8" s="1"/>
  <c r="E224" i="8"/>
  <c r="E236" i="8" s="1"/>
  <c r="D224" i="8"/>
  <c r="D236" i="8" s="1"/>
  <c r="G216" i="8"/>
  <c r="F216" i="8"/>
  <c r="E216" i="8"/>
  <c r="D216" i="8"/>
  <c r="G213" i="8"/>
  <c r="F213" i="8"/>
  <c r="E213" i="8"/>
  <c r="D213" i="8"/>
  <c r="G206" i="8"/>
  <c r="F206" i="8"/>
  <c r="F217" i="8" s="1"/>
  <c r="E206" i="8"/>
  <c r="E217" i="8" s="1"/>
  <c r="D206" i="8"/>
  <c r="D217" i="8" s="1"/>
  <c r="G198" i="8"/>
  <c r="F198" i="8"/>
  <c r="E198" i="8"/>
  <c r="D198" i="8"/>
  <c r="G194" i="8"/>
  <c r="F194" i="8"/>
  <c r="E194" i="8"/>
  <c r="D194" i="8"/>
  <c r="G184" i="8"/>
  <c r="G199" i="8" s="1"/>
  <c r="F184" i="8"/>
  <c r="F199" i="8" s="1"/>
  <c r="E184" i="8"/>
  <c r="E199" i="8" s="1"/>
  <c r="D184" i="8"/>
  <c r="D199" i="8" s="1"/>
  <c r="G175" i="8"/>
  <c r="F175" i="8"/>
  <c r="E175" i="8"/>
  <c r="D175" i="8"/>
  <c r="G171" i="8"/>
  <c r="F171" i="8"/>
  <c r="E171" i="8"/>
  <c r="D171" i="8"/>
  <c r="G163" i="8"/>
  <c r="G176" i="8" s="1"/>
  <c r="F163" i="8"/>
  <c r="F176" i="8" s="1"/>
  <c r="E163" i="8"/>
  <c r="E176" i="8" s="1"/>
  <c r="D163" i="8"/>
  <c r="D176" i="8" s="1"/>
  <c r="G153" i="8"/>
  <c r="F153" i="8"/>
  <c r="E153" i="8"/>
  <c r="D153" i="8"/>
  <c r="G149" i="8"/>
  <c r="F149" i="8"/>
  <c r="E149" i="8"/>
  <c r="D149" i="8"/>
  <c r="G142" i="8"/>
  <c r="F142" i="8"/>
  <c r="E142" i="8"/>
  <c r="D142" i="8"/>
  <c r="D154" i="8" s="1"/>
  <c r="G133" i="8"/>
  <c r="F133" i="8"/>
  <c r="E133" i="8"/>
  <c r="D133" i="8"/>
  <c r="G129" i="8"/>
  <c r="F129" i="8"/>
  <c r="E129" i="8"/>
  <c r="D129" i="8"/>
  <c r="G122" i="8"/>
  <c r="F122" i="8"/>
  <c r="F134" i="8" s="1"/>
  <c r="E122" i="8"/>
  <c r="E134" i="8" s="1"/>
  <c r="D122" i="8"/>
  <c r="D134" i="8" s="1"/>
  <c r="G114" i="8"/>
  <c r="F114" i="8"/>
  <c r="E114" i="8"/>
  <c r="D114" i="8"/>
  <c r="G110" i="8"/>
  <c r="F110" i="8"/>
  <c r="E110" i="8"/>
  <c r="D110" i="8"/>
  <c r="G102" i="8"/>
  <c r="F102" i="8"/>
  <c r="F115" i="8" s="1"/>
  <c r="E102" i="8"/>
  <c r="E115" i="8" s="1"/>
  <c r="D102" i="8"/>
  <c r="D115" i="8" s="1"/>
  <c r="G93" i="8"/>
  <c r="F93" i="8"/>
  <c r="E93" i="8"/>
  <c r="D93" i="8"/>
  <c r="G89" i="8"/>
  <c r="F89" i="8"/>
  <c r="F94" i="8" s="1"/>
  <c r="E89" i="8"/>
  <c r="E94" i="8" s="1"/>
  <c r="D89" i="8"/>
  <c r="D94" i="8" s="1"/>
  <c r="F71" i="8"/>
  <c r="E71" i="8"/>
  <c r="D71" i="8"/>
  <c r="G66" i="8"/>
  <c r="F66" i="8"/>
  <c r="E66" i="8"/>
  <c r="D66" i="8"/>
  <c r="G59" i="8"/>
  <c r="G72" i="8" s="1"/>
  <c r="F59" i="8"/>
  <c r="F72" i="8" s="1"/>
  <c r="E59" i="8"/>
  <c r="E72" i="8" s="1"/>
  <c r="D59" i="8"/>
  <c r="D72" i="8" s="1"/>
  <c r="G51" i="8"/>
  <c r="F51" i="8"/>
  <c r="E51" i="8"/>
  <c r="D51" i="8"/>
  <c r="G46" i="8"/>
  <c r="F46" i="8"/>
  <c r="E46" i="8"/>
  <c r="D46" i="8"/>
  <c r="G39" i="8"/>
  <c r="G52" i="8" s="1"/>
  <c r="F39" i="8"/>
  <c r="F52" i="8" s="1"/>
  <c r="E39" i="8"/>
  <c r="E52" i="8" s="1"/>
  <c r="D39" i="8"/>
  <c r="D52" i="8" s="1"/>
  <c r="G28" i="8"/>
  <c r="F28" i="8"/>
  <c r="E28" i="8"/>
  <c r="D28" i="8"/>
  <c r="G24" i="8"/>
  <c r="F24" i="8"/>
  <c r="E24" i="8"/>
  <c r="D24" i="8"/>
  <c r="G16" i="8"/>
  <c r="F16" i="8"/>
  <c r="F29" i="8" s="1"/>
  <c r="E16" i="8"/>
  <c r="E29" i="8" s="1"/>
  <c r="D16" i="8"/>
  <c r="D29" i="8" s="1"/>
  <c r="D282" i="6"/>
  <c r="E282" i="6"/>
  <c r="F282" i="6"/>
  <c r="G282" i="6"/>
  <c r="E113" i="6"/>
  <c r="F113" i="6"/>
  <c r="G113" i="6"/>
  <c r="D113" i="6"/>
  <c r="F154" i="8" l="1"/>
  <c r="G154" i="8"/>
  <c r="E154" i="8"/>
  <c r="G278" i="8"/>
  <c r="G217" i="8"/>
  <c r="G134" i="8"/>
  <c r="G115" i="8"/>
  <c r="G94" i="8"/>
  <c r="E299" i="8"/>
  <c r="G299" i="8"/>
  <c r="D299" i="8"/>
  <c r="F299" i="8"/>
  <c r="G29" i="8"/>
  <c r="G310" i="6" l="1"/>
  <c r="F310" i="6"/>
  <c r="E310" i="6"/>
  <c r="D310" i="6"/>
  <c r="G302" i="6"/>
  <c r="F302" i="6"/>
  <c r="E302" i="6"/>
  <c r="E314" i="6" s="1"/>
  <c r="D302" i="6"/>
  <c r="G293" i="6"/>
  <c r="F293" i="6"/>
  <c r="E293" i="6"/>
  <c r="D293" i="6"/>
  <c r="G289" i="6"/>
  <c r="F289" i="6"/>
  <c r="E289" i="6"/>
  <c r="D289" i="6"/>
  <c r="G273" i="6"/>
  <c r="F273" i="6"/>
  <c r="E273" i="6"/>
  <c r="D273" i="6"/>
  <c r="G269" i="6"/>
  <c r="F269" i="6"/>
  <c r="E269" i="6"/>
  <c r="D269" i="6"/>
  <c r="G261" i="6"/>
  <c r="F261" i="6"/>
  <c r="F274" i="6" s="1"/>
  <c r="E261" i="6"/>
  <c r="D261" i="6"/>
  <c r="G252" i="6"/>
  <c r="F252" i="6"/>
  <c r="E252" i="6"/>
  <c r="D252" i="6"/>
  <c r="G248" i="6"/>
  <c r="F248" i="6"/>
  <c r="E248" i="6"/>
  <c r="D248" i="6"/>
  <c r="G240" i="6"/>
  <c r="F240" i="6"/>
  <c r="E240" i="6"/>
  <c r="D240" i="6"/>
  <c r="G231" i="6"/>
  <c r="F231" i="6"/>
  <c r="E231" i="6"/>
  <c r="D231" i="6"/>
  <c r="G227" i="6"/>
  <c r="F227" i="6"/>
  <c r="E227" i="6"/>
  <c r="D227" i="6"/>
  <c r="G220" i="6"/>
  <c r="F220" i="6"/>
  <c r="F232" i="6" s="1"/>
  <c r="E220" i="6"/>
  <c r="D220" i="6"/>
  <c r="D232" i="6" s="1"/>
  <c r="D314" i="6" l="1"/>
  <c r="D294" i="6"/>
  <c r="G294" i="6"/>
  <c r="E294" i="6"/>
  <c r="F294" i="6"/>
  <c r="G232" i="6"/>
  <c r="G274" i="6"/>
  <c r="E274" i="6"/>
  <c r="D274" i="6"/>
  <c r="G253" i="6"/>
  <c r="F253" i="6"/>
  <c r="E253" i="6"/>
  <c r="D253" i="6"/>
  <c r="E232" i="6"/>
  <c r="F314" i="6"/>
  <c r="G314" i="6"/>
  <c r="G212" i="6"/>
  <c r="F212" i="6"/>
  <c r="E212" i="6"/>
  <c r="D212" i="6"/>
  <c r="G209" i="6"/>
  <c r="F209" i="6"/>
  <c r="E209" i="6"/>
  <c r="D209" i="6"/>
  <c r="G202" i="6"/>
  <c r="F202" i="6"/>
  <c r="F213" i="6" s="1"/>
  <c r="E202" i="6"/>
  <c r="D202" i="6"/>
  <c r="G194" i="6"/>
  <c r="F194" i="6"/>
  <c r="E194" i="6"/>
  <c r="D194" i="6"/>
  <c r="G190" i="6"/>
  <c r="F190" i="6"/>
  <c r="E190" i="6"/>
  <c r="D190" i="6"/>
  <c r="G182" i="6"/>
  <c r="G195" i="6" s="1"/>
  <c r="F182" i="6"/>
  <c r="E182" i="6"/>
  <c r="E195" i="6" s="1"/>
  <c r="D182" i="6"/>
  <c r="G173" i="6"/>
  <c r="F173" i="6"/>
  <c r="E173" i="6"/>
  <c r="D173" i="6"/>
  <c r="G169" i="6"/>
  <c r="F169" i="6"/>
  <c r="E169" i="6"/>
  <c r="D169" i="6"/>
  <c r="G161" i="6"/>
  <c r="G174" i="6" s="1"/>
  <c r="F161" i="6"/>
  <c r="F174" i="6" s="1"/>
  <c r="E161" i="6"/>
  <c r="D161" i="6"/>
  <c r="G152" i="6"/>
  <c r="F152" i="6"/>
  <c r="E152" i="6"/>
  <c r="D152" i="6"/>
  <c r="G148" i="6"/>
  <c r="F148" i="6"/>
  <c r="E148" i="6"/>
  <c r="D148" i="6"/>
  <c r="G141" i="6"/>
  <c r="G153" i="6" s="1"/>
  <c r="F141" i="6"/>
  <c r="E141" i="6"/>
  <c r="E153" i="6" s="1"/>
  <c r="D141" i="6"/>
  <c r="G132" i="6"/>
  <c r="F132" i="6"/>
  <c r="E132" i="6"/>
  <c r="D132" i="6"/>
  <c r="G128" i="6"/>
  <c r="F128" i="6"/>
  <c r="E128" i="6"/>
  <c r="D128" i="6"/>
  <c r="G121" i="6"/>
  <c r="G133" i="6" s="1"/>
  <c r="F121" i="6"/>
  <c r="E121" i="6"/>
  <c r="E133" i="6" s="1"/>
  <c r="D121" i="6"/>
  <c r="D133" i="6" s="1"/>
  <c r="G109" i="6"/>
  <c r="F109" i="6"/>
  <c r="E109" i="6"/>
  <c r="D109" i="6"/>
  <c r="G101" i="6"/>
  <c r="G114" i="6" s="1"/>
  <c r="F101" i="6"/>
  <c r="F114" i="6" s="1"/>
  <c r="E101" i="6"/>
  <c r="E114" i="6" s="1"/>
  <c r="D101" i="6"/>
  <c r="D114" i="6" s="1"/>
  <c r="G92" i="6"/>
  <c r="F92" i="6"/>
  <c r="E92" i="6"/>
  <c r="D92" i="6"/>
  <c r="G88" i="6"/>
  <c r="G93" i="6" s="1"/>
  <c r="F88" i="6"/>
  <c r="F93" i="6" s="1"/>
  <c r="E88" i="6"/>
  <c r="E93" i="6" s="1"/>
  <c r="D88" i="6"/>
  <c r="D93" i="6" s="1"/>
  <c r="G71" i="6"/>
  <c r="F71" i="6"/>
  <c r="E71" i="6"/>
  <c r="D71" i="6"/>
  <c r="G66" i="6"/>
  <c r="F66" i="6"/>
  <c r="E66" i="6"/>
  <c r="D66" i="6"/>
  <c r="G59" i="6"/>
  <c r="G72" i="6" s="1"/>
  <c r="F59" i="6"/>
  <c r="F72" i="6" s="1"/>
  <c r="E59" i="6"/>
  <c r="E72" i="6" s="1"/>
  <c r="D59" i="6"/>
  <c r="D72" i="6" s="1"/>
  <c r="G51" i="6"/>
  <c r="F51" i="6"/>
  <c r="E51" i="6"/>
  <c r="D51" i="6"/>
  <c r="G46" i="6"/>
  <c r="F46" i="6"/>
  <c r="E46" i="6"/>
  <c r="D46" i="6"/>
  <c r="G39" i="6"/>
  <c r="G52" i="6" s="1"/>
  <c r="F39" i="6"/>
  <c r="F52" i="6" s="1"/>
  <c r="E39" i="6"/>
  <c r="E52" i="6" s="1"/>
  <c r="D39" i="6"/>
  <c r="D52" i="6" s="1"/>
  <c r="G28" i="6"/>
  <c r="F28" i="6"/>
  <c r="E28" i="6"/>
  <c r="D28" i="6"/>
  <c r="G24" i="6"/>
  <c r="F24" i="6"/>
  <c r="E24" i="6"/>
  <c r="D24" i="6"/>
  <c r="G16" i="6"/>
  <c r="G29" i="6" s="1"/>
  <c r="F16" i="6"/>
  <c r="F29" i="6" s="1"/>
  <c r="E16" i="6"/>
  <c r="E29" i="6" s="1"/>
  <c r="D16" i="6"/>
  <c r="D29" i="6" s="1"/>
  <c r="F153" i="6" l="1"/>
  <c r="D153" i="6"/>
  <c r="D195" i="6"/>
  <c r="F195" i="6"/>
  <c r="D213" i="6"/>
  <c r="D174" i="6"/>
  <c r="E174" i="6"/>
  <c r="G213" i="6"/>
  <c r="E213" i="6"/>
  <c r="F133" i="6"/>
</calcChain>
</file>

<file path=xl/sharedStrings.xml><?xml version="1.0" encoding="utf-8"?>
<sst xmlns="http://schemas.openxmlformats.org/spreadsheetml/2006/main" count="1408" uniqueCount="237">
  <si>
    <t xml:space="preserve">Начальник оздоровительного лагеря </t>
  </si>
  <si>
    <t>МОБУ СОШ №__________________</t>
  </si>
  <si>
    <t>1-ый день</t>
  </si>
  <si>
    <t>Завтрак</t>
  </si>
  <si>
    <t>Б</t>
  </si>
  <si>
    <t>Ж</t>
  </si>
  <si>
    <t>У</t>
  </si>
  <si>
    <t>К</t>
  </si>
  <si>
    <t>№257сбрец 1994</t>
  </si>
  <si>
    <t>Чай с сахаром</t>
  </si>
  <si>
    <t>№628сб.рец1994</t>
  </si>
  <si>
    <t>Сыр порциями.</t>
  </si>
  <si>
    <t>№15\1сб рец 2004</t>
  </si>
  <si>
    <t>Хлеб пшеничный в/с йодированный.</t>
  </si>
  <si>
    <t>гост31805-2012</t>
  </si>
  <si>
    <t>гост 31805-2018</t>
  </si>
  <si>
    <t>Обед</t>
  </si>
  <si>
    <t xml:space="preserve"> №55 сб рец 1985</t>
  </si>
  <si>
    <t>№80/273сбрец2004</t>
  </si>
  <si>
    <t>№80сб рец 2004</t>
  </si>
  <si>
    <t>№416 сб.рец.1994</t>
  </si>
  <si>
    <t>№416 сб рец 1994</t>
  </si>
  <si>
    <t>150/5</t>
  </si>
  <si>
    <t>№19 сб.рец 2004</t>
  </si>
  <si>
    <t>528 сб рец 1994</t>
  </si>
  <si>
    <t>Компот из сухофруктов витаминизированный</t>
  </si>
  <si>
    <t>№508сб.рец.2004</t>
  </si>
  <si>
    <t>Хлеб в/с йодированный, ржано- пшенич.</t>
  </si>
  <si>
    <t>Фрукт (Яблоко)</t>
  </si>
  <si>
    <t>ИТОГО 1-ый день</t>
  </si>
  <si>
    <t xml:space="preserve">2-ой день </t>
  </si>
  <si>
    <t>№303/6сбрец2004</t>
  </si>
  <si>
    <t>Масло сливочное</t>
  </si>
  <si>
    <t>№14сбрец2004</t>
  </si>
  <si>
    <t>Чай с лимоном и сахаром</t>
  </si>
  <si>
    <t>200/3,5</t>
  </si>
  <si>
    <t>№397сбрец 2004</t>
  </si>
  <si>
    <t>№629сб рец 1994</t>
  </si>
  <si>
    <t xml:space="preserve"> №58 сб рец 1985</t>
  </si>
  <si>
    <t>№128/332,2сбрец2004</t>
  </si>
  <si>
    <t xml:space="preserve">Плов с мясом </t>
  </si>
  <si>
    <t>№309сб.рец 1994</t>
  </si>
  <si>
    <t>№104сб рец 2004</t>
  </si>
  <si>
    <t>Сок фруктовый</t>
  </si>
  <si>
    <t>ИТОГО 2-ой день</t>
  </si>
  <si>
    <t>3-ый день</t>
  </si>
  <si>
    <t>Каша молочная пшенная с маслом сливоч.</t>
  </si>
  <si>
    <t>№10 сб рец 2010</t>
  </si>
  <si>
    <t xml:space="preserve">Жаркое по - домашнему с  мясом </t>
  </si>
  <si>
    <t>№96сбрец2003</t>
  </si>
  <si>
    <t>№96 сбрец2003</t>
  </si>
  <si>
    <t>Хлеб в/с йодированный, ржано-пшеничный</t>
  </si>
  <si>
    <t>ИТОГО 3-ый день</t>
  </si>
  <si>
    <t>4-ий день</t>
  </si>
  <si>
    <t>№255сбрец2004</t>
  </si>
  <si>
    <t>Хлеб пшеничный в/с йодированный, ржано-пшеничный.</t>
  </si>
  <si>
    <t>ИТОГО за 4-ий ДЕНЬ</t>
  </si>
  <si>
    <t>5-ый день</t>
  </si>
  <si>
    <t>Винегрет овощной с растительным маслом.</t>
  </si>
  <si>
    <t>№60 сб.рец.1994</t>
  </si>
  <si>
    <t>№88//332,2сбрец2004</t>
  </si>
  <si>
    <t>№309 сб рец 1994</t>
  </si>
  <si>
    <t>Рис отварной со сливочным маслом</t>
  </si>
  <si>
    <t>№315сбрец2004</t>
  </si>
  <si>
    <t>№315 сб рец 2004</t>
  </si>
  <si>
    <t>ТУ9130-001-46342102-05</t>
  </si>
  <si>
    <t>ИТОГО 5-ый день</t>
  </si>
  <si>
    <t>№274 сб.рец. 1994</t>
  </si>
  <si>
    <t>Макароны отварные со слив мас  с сыром</t>
  </si>
  <si>
    <t>Салат из сырых овощей с растительным маслом</t>
  </si>
  <si>
    <t>№71/24сбрец 2004/94</t>
  </si>
  <si>
    <t>№116сбрец2004</t>
  </si>
  <si>
    <t>№66/15 сб рец 2004</t>
  </si>
  <si>
    <t>627/94</t>
  </si>
  <si>
    <t>Утверждаю:</t>
  </si>
  <si>
    <t>100/50</t>
  </si>
  <si>
    <t>№131,2сбрец2004</t>
  </si>
  <si>
    <t>Полдник</t>
  </si>
  <si>
    <t>ГОСТ24901-2014</t>
  </si>
  <si>
    <t>25/25</t>
  </si>
  <si>
    <t>Омлет  натуральный со сливочным маслом</t>
  </si>
  <si>
    <t>Зеленый горошек консервированный</t>
  </si>
  <si>
    <t>Борщ со свежей капустой, с мясом и сметаной</t>
  </si>
  <si>
    <t>15/250/10</t>
  </si>
  <si>
    <t>15/250</t>
  </si>
  <si>
    <t>Фрукты консервированные</t>
  </si>
  <si>
    <t>Какао на молоке</t>
  </si>
  <si>
    <t>№397сб рец 2004</t>
  </si>
  <si>
    <t>90/50</t>
  </si>
  <si>
    <t>Свекольник с мясом и  сметаной</t>
  </si>
  <si>
    <t>Сок</t>
  </si>
  <si>
    <t>6-ый день</t>
  </si>
  <si>
    <t>Чай с сахаром и лимоном</t>
  </si>
  <si>
    <t>№75/173/332,2сбрец2004</t>
  </si>
  <si>
    <t>№690сб.рец.1981</t>
  </si>
  <si>
    <t>№129 сб рец 1994</t>
  </si>
  <si>
    <t>ИТОГО 6-ый день</t>
  </si>
  <si>
    <t>7-ый день</t>
  </si>
  <si>
    <t>200</t>
  </si>
  <si>
    <t>№14сбрец 2004</t>
  </si>
  <si>
    <t>№402сб.рец1994</t>
  </si>
  <si>
    <t>Хлеб в/с йодированный, пшенично-ржаной</t>
  </si>
  <si>
    <t>ИТОГО 7-ый день</t>
  </si>
  <si>
    <t>8-ый день</t>
  </si>
  <si>
    <t>200/5</t>
  </si>
  <si>
    <t>Салат из белокачанной  капусты с растительным маслом.</t>
  </si>
  <si>
    <t>№66/15сбрец 2004</t>
  </si>
  <si>
    <t>№81 сб рец 1985</t>
  </si>
  <si>
    <t>ИТОГО 8-ый день</t>
  </si>
  <si>
    <t>9-ый день</t>
  </si>
  <si>
    <t>№274 сб рец 1994</t>
  </si>
  <si>
    <t>№15 1сб рец 2004</t>
  </si>
  <si>
    <t>№60 сб рец 1994</t>
  </si>
  <si>
    <t>№298 сб рец 2004</t>
  </si>
  <si>
    <t>ИТОГО 9-ый день</t>
  </si>
  <si>
    <t>10-ый день</t>
  </si>
  <si>
    <t>№189/362сбрец 2004</t>
  </si>
  <si>
    <t>№88/332сб.рец2004</t>
  </si>
  <si>
    <t>ИТОГО 10-ый день</t>
  </si>
  <si>
    <t>"            " _______________2025 год.</t>
  </si>
  <si>
    <t>50</t>
  </si>
  <si>
    <t>11-ый день</t>
  </si>
  <si>
    <t>ИТОГО 11-ый день</t>
  </si>
  <si>
    <t xml:space="preserve">12-ой день </t>
  </si>
  <si>
    <t>ИТОГО 12-ой день</t>
  </si>
  <si>
    <t>13-ый день</t>
  </si>
  <si>
    <t>ИТОГО 13-ый день</t>
  </si>
  <si>
    <t>14-ий день</t>
  </si>
  <si>
    <t>ИТОГО за 14-ий ДЕНЬ</t>
  </si>
  <si>
    <t>15-ый день</t>
  </si>
  <si>
    <t>ИТОГО 15-ый день</t>
  </si>
  <si>
    <t>Фрукт (         )</t>
  </si>
  <si>
    <t>Фрукт (          )</t>
  </si>
  <si>
    <t>Котлета  мясная</t>
  </si>
  <si>
    <t>№342 сб.рец 2004</t>
  </si>
  <si>
    <t>Запеканка из творога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</si>
  <si>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</si>
  <si>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Фрукт (           )</t>
  </si>
  <si>
    <t>250</t>
  </si>
  <si>
    <t>60</t>
  </si>
  <si>
    <t>№325 сб рец 1994</t>
  </si>
  <si>
    <t>Булочка сдобная</t>
  </si>
  <si>
    <t>Огурец свежий порционный</t>
  </si>
  <si>
    <t>Суп картофельный с макаронными изделиями и с курицей</t>
  </si>
  <si>
    <t>Горбуша припущенная с овощами</t>
  </si>
  <si>
    <t>пюре картофельное с маслом сливочным</t>
  </si>
  <si>
    <t>Фрукт (            )</t>
  </si>
  <si>
    <t>помидор свежий порционный</t>
  </si>
  <si>
    <t>компот из смеси сухофруктов витаминизированный</t>
  </si>
  <si>
    <t>йогурт "персик"</t>
  </si>
  <si>
    <t>булочка "устрица"</t>
  </si>
  <si>
    <t xml:space="preserve">каша рисовая молочная </t>
  </si>
  <si>
    <t xml:space="preserve">чай с сахаром и лимоном </t>
  </si>
  <si>
    <t xml:space="preserve">яйцо отварное </t>
  </si>
  <si>
    <t>Суп гречневый с  курицей</t>
  </si>
  <si>
    <t>пряник</t>
  </si>
  <si>
    <t>сгущенное молоко</t>
  </si>
  <si>
    <t>сыр</t>
  </si>
  <si>
    <t>огурец свежий порционнный</t>
  </si>
  <si>
    <t xml:space="preserve">тефтели мясные в соусе </t>
  </si>
  <si>
    <t>икра кабачковая</t>
  </si>
  <si>
    <t xml:space="preserve">сок </t>
  </si>
  <si>
    <t>Фрукт (банан)</t>
  </si>
  <si>
    <t>Каша молочная манная</t>
  </si>
  <si>
    <t xml:space="preserve">масло сливочное </t>
  </si>
  <si>
    <t>огурец свежий порционный</t>
  </si>
  <si>
    <t xml:space="preserve">рассольник Петербергский с мясом </t>
  </si>
  <si>
    <t xml:space="preserve">гороховое пюре </t>
  </si>
  <si>
    <t>булочка "рогалик с сгущенным молоком"</t>
  </si>
  <si>
    <t xml:space="preserve">Салат из свеклы с сыром и сметаной </t>
  </si>
  <si>
    <t xml:space="preserve">Суп картофельный с горбушей </t>
  </si>
  <si>
    <t>голубцы ленивые</t>
  </si>
  <si>
    <t xml:space="preserve">омлет натуральный </t>
  </si>
  <si>
    <t>кукуруза консервированная</t>
  </si>
  <si>
    <t>Фрукт (       )</t>
  </si>
  <si>
    <t>15</t>
  </si>
  <si>
    <t>Суп картофельный  с фрикадельками</t>
  </si>
  <si>
    <t>макароны отварные со сливочным маслом</t>
  </si>
  <si>
    <t xml:space="preserve">запеканка из творога </t>
  </si>
  <si>
    <t xml:space="preserve">чай с сахаром </t>
  </si>
  <si>
    <t xml:space="preserve">молоко сгущенное </t>
  </si>
  <si>
    <t xml:space="preserve">свекольник с мясом , яйцом и сметаной </t>
  </si>
  <si>
    <t xml:space="preserve">гречка отварная со сливочным маслом </t>
  </si>
  <si>
    <t>оладьи из печени</t>
  </si>
  <si>
    <t>компот из смеси сухофруктов  витаминизированный</t>
  </si>
  <si>
    <t>булочка сдобная</t>
  </si>
  <si>
    <t xml:space="preserve">каша молочная пшенная с сливочным маслом </t>
  </si>
  <si>
    <t>30</t>
  </si>
  <si>
    <t>йогурт "малина"</t>
  </si>
  <si>
    <t xml:space="preserve">помидоры свежие порционные </t>
  </si>
  <si>
    <t>суп рисовый с мясом</t>
  </si>
  <si>
    <t>жаркое по-домашнему</t>
  </si>
  <si>
    <t xml:space="preserve">макароны отварные с сыром и сливочным маслом </t>
  </si>
  <si>
    <t>какао на молоке</t>
  </si>
  <si>
    <t xml:space="preserve">салат из свеклы с сыром и сметаной </t>
  </si>
  <si>
    <t>суп картофельный с горбушей</t>
  </si>
  <si>
    <t xml:space="preserve">каша молочная пшенная </t>
  </si>
  <si>
    <t>фрукты консервированные</t>
  </si>
  <si>
    <t>булочка с маслом сливочным</t>
  </si>
  <si>
    <t>суп с макаронными изделиями и курицей</t>
  </si>
  <si>
    <t>минтай припущенный с овощами</t>
  </si>
  <si>
    <t>картофельное пюре</t>
  </si>
  <si>
    <t xml:space="preserve">каша гречневая молочная </t>
  </si>
  <si>
    <t>чай с сахаром и лимоном</t>
  </si>
  <si>
    <t>Салат из белокочанной капусты с растительным маслом</t>
  </si>
  <si>
    <t>Суп картофельный с фрикадельками</t>
  </si>
  <si>
    <t xml:space="preserve">макароны отварные с сливочным маслом </t>
  </si>
  <si>
    <t xml:space="preserve">котлета мясная с соусом </t>
  </si>
  <si>
    <t xml:space="preserve">зеленый горошек консервированный </t>
  </si>
  <si>
    <t>огурей свежий порционный</t>
  </si>
  <si>
    <t>суп с крупой гречка и курицей</t>
  </si>
  <si>
    <t>сок</t>
  </si>
  <si>
    <t>200/15</t>
  </si>
  <si>
    <t xml:space="preserve">печенье юбилейное </t>
  </si>
  <si>
    <t>салат из свежих огурцов и помидор</t>
  </si>
  <si>
    <t>суп с фрикадельками</t>
  </si>
  <si>
    <t>курица порционная (бедро)</t>
  </si>
  <si>
    <t xml:space="preserve">картофельное пюре </t>
  </si>
  <si>
    <t>Компот из яблок свежих витаминизированный</t>
  </si>
  <si>
    <t>курица (бедро) порционная</t>
  </si>
  <si>
    <t>Каша молочная гречневая  с маслом сливочным</t>
  </si>
  <si>
    <t>50/15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</si>
  <si>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</si>
  <si>
    <t>180/5</t>
  </si>
  <si>
    <t>100</t>
  </si>
  <si>
    <t>300</t>
  </si>
  <si>
    <t>300/5</t>
  </si>
  <si>
    <t>250/15</t>
  </si>
  <si>
    <t>омлет натуральный с маслом сливочным</t>
  </si>
  <si>
    <t>суп картофельный с крупой (гречка) и курицей</t>
  </si>
  <si>
    <t>плов с мясом</t>
  </si>
  <si>
    <t xml:space="preserve">Компот из  смеси сухофруктов </t>
  </si>
  <si>
    <t>№255сбрец 2004</t>
  </si>
  <si>
    <t>№14, 1сб рец 2004</t>
  </si>
  <si>
    <t>№80 сбрец2004</t>
  </si>
  <si>
    <t>№255 сбрец 2004</t>
  </si>
  <si>
    <t>№ 80 сбрец2004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</si>
</sst>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0" fillId="0" borderId="0" xfId="0" applyFill="1"/>
    <xf numFmtId="0" fontId="1" fillId="0" borderId="1" xfId="0" applyFont="1" applyBorder="1"/>
    <xf numFmtId="0" fontId="8" fillId="0" borderId="0" xfId="0" applyFont="1" applyBorder="1" applyAlignment="1"/>
    <xf numFmtId="0" fontId="1" fillId="0" borderId="0" xfId="0" applyFont="1" applyBorder="1" applyAlignment="1">
      <alignment horizontal="center"/>
    </xf>
    <xf numFmtId="0" fontId="6" fillId="0" borderId="0" xfId="0" applyFont="1" applyBorder="1" applyAlignment="1"/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2" fontId="2" fillId="0" borderId="0" xfId="0" applyNumberFormat="1" applyFont="1"/>
    <xf numFmtId="0" fontId="7" fillId="0" borderId="0" xfId="0" applyFont="1"/>
    <xf numFmtId="0" fontId="6" fillId="0" borderId="0" xfId="0" applyFont="1" applyFill="1" applyAlignment="1">
      <alignment horizontal="left"/>
    </xf>
    <xf numFmtId="0" fontId="1" fillId="0" borderId="0" xfId="0" applyFont="1" applyBorder="1" applyAlignment="1">
      <alignment horizontal="left" wrapText="1"/>
    </xf>
    <xf numFmtId="0" fontId="8" fillId="0" borderId="0" xfId="0" applyFont="1" applyAlignment="1"/>
    <xf numFmtId="0" fontId="9" fillId="0" borderId="0" xfId="0" applyFont="1"/>
    <xf numFmtId="0" fontId="2" fillId="0" borderId="1" xfId="0" applyFont="1" applyFill="1" applyBorder="1"/>
    <xf numFmtId="0" fontId="10" fillId="0" borderId="0" xfId="0" applyFont="1" applyAlignment="1">
      <alignment horizontal="left"/>
    </xf>
    <xf numFmtId="0" fontId="11" fillId="0" borderId="0" xfId="0" applyFont="1"/>
    <xf numFmtId="0" fontId="4" fillId="0" borderId="1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2" fontId="1" fillId="0" borderId="3" xfId="0" applyNumberFormat="1" applyFont="1" applyFill="1" applyBorder="1" applyAlignment="1">
      <alignment horizontal="center"/>
    </xf>
    <xf numFmtId="0" fontId="12" fillId="0" borderId="0" xfId="0" applyFont="1" applyAlignment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6" fillId="0" borderId="0" xfId="0" applyFont="1" applyAlignment="1"/>
    <xf numFmtId="0" fontId="1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2" xfId="0" applyFont="1" applyBorder="1" applyAlignment="1"/>
    <xf numFmtId="0" fontId="10" fillId="0" borderId="0" xfId="0" applyFont="1" applyAlignment="1"/>
    <xf numFmtId="0" fontId="4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0" fontId="7" fillId="0" borderId="0" xfId="0" applyFont="1" applyFill="1" applyAlignment="1"/>
    <xf numFmtId="164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0" xfId="0" applyFont="1" applyBorder="1"/>
    <xf numFmtId="0" fontId="2" fillId="0" borderId="0" xfId="0" applyFont="1" applyBorder="1"/>
    <xf numFmtId="2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4"/>
  <sheetViews>
    <sheetView tabSelected="1" topLeftCell="A136" workbookViewId="0">
      <selection activeCell="V146" sqref="V146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74</v>
      </c>
      <c r="B1" s="1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2"/>
    </row>
    <row r="2" spans="1:17" ht="15.75" customHeight="1" x14ac:dyDescent="0.25">
      <c r="A2" s="60" t="s">
        <v>0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"/>
    </row>
    <row r="3" spans="1:17" ht="15.75" customHeight="1" x14ac:dyDescent="0.25">
      <c r="A3" s="60" t="s">
        <v>1</v>
      </c>
      <c r="B3" s="2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2"/>
    </row>
    <row r="4" spans="1:17" ht="15.75" x14ac:dyDescent="0.25">
      <c r="A4" s="3" t="s">
        <v>119</v>
      </c>
      <c r="B4" s="2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2"/>
    </row>
    <row r="5" spans="1:17" ht="15.75" x14ac:dyDescent="0.25">
      <c r="A5" s="2"/>
      <c r="B5" s="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2"/>
    </row>
    <row r="6" spans="1:17" x14ac:dyDescent="0.25">
      <c r="A6" s="102" t="s">
        <v>136</v>
      </c>
      <c r="B6" s="102"/>
      <c r="C6" s="102"/>
      <c r="D6" s="102"/>
      <c r="E6" s="102"/>
      <c r="F6" s="102"/>
      <c r="G6" s="102"/>
    </row>
    <row r="7" spans="1:17" x14ac:dyDescent="0.25">
      <c r="A7" s="102"/>
      <c r="B7" s="102"/>
      <c r="C7" s="102"/>
      <c r="D7" s="102"/>
      <c r="E7" s="102"/>
      <c r="F7" s="102"/>
      <c r="G7" s="102"/>
    </row>
    <row r="8" spans="1:17" ht="15.75" x14ac:dyDescent="0.25">
      <c r="A8" s="4" t="s">
        <v>2</v>
      </c>
      <c r="B8" s="3"/>
      <c r="C8" s="3"/>
      <c r="D8" s="3"/>
      <c r="E8" s="3"/>
      <c r="F8" s="3"/>
      <c r="G8" s="3"/>
    </row>
    <row r="9" spans="1:17" ht="15.75" x14ac:dyDescent="0.25">
      <c r="A9" s="5" t="s">
        <v>3</v>
      </c>
      <c r="B9" s="6"/>
      <c r="C9" s="6"/>
      <c r="D9" s="7" t="s">
        <v>4</v>
      </c>
      <c r="E9" s="7" t="s">
        <v>5</v>
      </c>
      <c r="F9" s="7" t="s">
        <v>6</v>
      </c>
      <c r="G9" s="7" t="s">
        <v>7</v>
      </c>
      <c r="P9" s="103"/>
      <c r="Q9" s="103"/>
    </row>
    <row r="10" spans="1:17" ht="15.75" x14ac:dyDescent="0.25">
      <c r="A10" s="61" t="s">
        <v>85</v>
      </c>
      <c r="B10" s="6">
        <v>60</v>
      </c>
      <c r="C10" s="6"/>
      <c r="D10" s="67">
        <v>0.5</v>
      </c>
      <c r="E10" s="67">
        <v>3.1</v>
      </c>
      <c r="F10" s="67">
        <v>2.46</v>
      </c>
      <c r="G10" s="67">
        <v>39.03</v>
      </c>
      <c r="P10" s="74"/>
      <c r="Q10" s="74"/>
    </row>
    <row r="11" spans="1:17" ht="15.75" x14ac:dyDescent="0.25">
      <c r="A11" s="8" t="s">
        <v>46</v>
      </c>
      <c r="B11" s="6">
        <v>200</v>
      </c>
      <c r="C11" s="9"/>
      <c r="D11" s="10">
        <v>10.24</v>
      </c>
      <c r="E11" s="10">
        <v>12.36</v>
      </c>
      <c r="F11" s="10">
        <v>35.92</v>
      </c>
      <c r="G11" s="10">
        <v>293.5</v>
      </c>
      <c r="P11" s="104" t="s">
        <v>8</v>
      </c>
      <c r="Q11" s="105"/>
    </row>
    <row r="12" spans="1:17" ht="15.75" x14ac:dyDescent="0.25">
      <c r="A12" s="8" t="s">
        <v>9</v>
      </c>
      <c r="B12" s="6">
        <v>200</v>
      </c>
      <c r="C12" s="10"/>
      <c r="D12" s="10">
        <v>0.2</v>
      </c>
      <c r="E12" s="10">
        <v>0.1</v>
      </c>
      <c r="F12" s="10">
        <v>15</v>
      </c>
      <c r="G12" s="10">
        <v>61.4</v>
      </c>
      <c r="H12" s="11"/>
      <c r="P12" s="98" t="s">
        <v>10</v>
      </c>
      <c r="Q12" s="98"/>
    </row>
    <row r="13" spans="1:17" ht="15.75" x14ac:dyDescent="0.25">
      <c r="A13" s="8" t="s">
        <v>141</v>
      </c>
      <c r="B13" s="6">
        <v>50</v>
      </c>
      <c r="C13" s="10"/>
      <c r="D13" s="10">
        <v>3.58</v>
      </c>
      <c r="E13" s="10">
        <v>0.88</v>
      </c>
      <c r="F13" s="10">
        <v>23.65</v>
      </c>
      <c r="G13" s="10">
        <v>97.25</v>
      </c>
      <c r="H13" s="11"/>
      <c r="P13" s="85"/>
      <c r="Q13" s="85"/>
    </row>
    <row r="14" spans="1:17" s="3" customFormat="1" ht="15.75" x14ac:dyDescent="0.25">
      <c r="A14" s="12" t="s">
        <v>32</v>
      </c>
      <c r="B14" s="13">
        <v>15</v>
      </c>
      <c r="C14" s="14"/>
      <c r="D14" s="14">
        <v>3.48</v>
      </c>
      <c r="E14" s="14">
        <v>4.46</v>
      </c>
      <c r="F14" s="14">
        <v>0</v>
      </c>
      <c r="G14" s="14">
        <v>36.4</v>
      </c>
      <c r="H14" s="15">
        <v>0.01</v>
      </c>
      <c r="I14" s="15">
        <v>0</v>
      </c>
      <c r="J14" s="15">
        <v>0.04</v>
      </c>
      <c r="K14" s="15">
        <v>0.11</v>
      </c>
      <c r="L14" s="15">
        <v>2.4</v>
      </c>
      <c r="M14" s="15">
        <v>3</v>
      </c>
      <c r="N14" s="16">
        <v>0</v>
      </c>
      <c r="O14" s="15">
        <v>0.02</v>
      </c>
      <c r="P14" s="99" t="s">
        <v>12</v>
      </c>
      <c r="Q14" s="97"/>
    </row>
    <row r="15" spans="1:17" ht="15.75" x14ac:dyDescent="0.25">
      <c r="A15" s="17" t="s">
        <v>13</v>
      </c>
      <c r="B15" s="13">
        <v>50</v>
      </c>
      <c r="C15" s="13"/>
      <c r="D15" s="14">
        <v>3.22</v>
      </c>
      <c r="E15" s="14">
        <v>0.4</v>
      </c>
      <c r="F15" s="14">
        <v>19.52</v>
      </c>
      <c r="G15" s="14">
        <v>96.8</v>
      </c>
      <c r="H15" s="70" t="s">
        <v>14</v>
      </c>
      <c r="I15" s="70"/>
      <c r="P15" s="97" t="s">
        <v>15</v>
      </c>
      <c r="Q15" s="97"/>
    </row>
    <row r="16" spans="1:17" ht="15.75" x14ac:dyDescent="0.25">
      <c r="A16" s="17"/>
      <c r="B16" s="18"/>
      <c r="C16" s="13"/>
      <c r="D16" s="19">
        <f>SUM(D10:D15)</f>
        <v>21.22</v>
      </c>
      <c r="E16" s="19">
        <f t="shared" ref="E16:G16" si="0">SUM(E10:E15)</f>
        <v>21.299999999999997</v>
      </c>
      <c r="F16" s="19">
        <f t="shared" si="0"/>
        <v>96.55</v>
      </c>
      <c r="G16" s="19">
        <f t="shared" si="0"/>
        <v>624.37999999999988</v>
      </c>
      <c r="H16" s="70"/>
      <c r="I16" s="70"/>
      <c r="P16" s="69"/>
      <c r="Q16" s="69"/>
    </row>
    <row r="17" spans="1:17" ht="15.75" x14ac:dyDescent="0.25">
      <c r="A17" s="4" t="s">
        <v>16</v>
      </c>
      <c r="B17" s="8"/>
      <c r="C17" s="20"/>
      <c r="D17" s="7" t="s">
        <v>4</v>
      </c>
      <c r="E17" s="7" t="s">
        <v>5</v>
      </c>
      <c r="F17" s="7" t="s">
        <v>6</v>
      </c>
      <c r="G17" s="7" t="s">
        <v>7</v>
      </c>
      <c r="H17" s="11"/>
      <c r="P17" s="106"/>
      <c r="Q17" s="106"/>
    </row>
    <row r="18" spans="1:17" ht="15.75" x14ac:dyDescent="0.25">
      <c r="A18" s="8" t="s">
        <v>142</v>
      </c>
      <c r="B18" s="6">
        <v>60</v>
      </c>
      <c r="C18" s="10"/>
      <c r="D18" s="10">
        <v>0.78</v>
      </c>
      <c r="E18" s="10">
        <v>5.82</v>
      </c>
      <c r="F18" s="10">
        <v>3.72</v>
      </c>
      <c r="G18" s="10">
        <v>69.12</v>
      </c>
      <c r="H18" s="11"/>
      <c r="P18" s="98" t="s">
        <v>17</v>
      </c>
      <c r="Q18" s="98"/>
    </row>
    <row r="19" spans="1:17" ht="15.75" x14ac:dyDescent="0.25">
      <c r="A19" s="21" t="s">
        <v>143</v>
      </c>
      <c r="B19" s="18" t="s">
        <v>84</v>
      </c>
      <c r="C19" s="14"/>
      <c r="D19" s="14">
        <v>7.92</v>
      </c>
      <c r="E19" s="14">
        <v>8.75</v>
      </c>
      <c r="F19" s="14">
        <v>14.53</v>
      </c>
      <c r="G19" s="14">
        <v>131.80000000000001</v>
      </c>
      <c r="H19" s="22" t="s">
        <v>18</v>
      </c>
      <c r="I19" s="22"/>
      <c r="J19" s="2"/>
      <c r="K19" s="2"/>
      <c r="L19" s="2"/>
      <c r="M19" s="2"/>
      <c r="N19" s="2"/>
      <c r="O19" s="2"/>
      <c r="P19" s="98" t="s">
        <v>19</v>
      </c>
      <c r="Q19" s="98"/>
    </row>
    <row r="20" spans="1:17" ht="15.75" x14ac:dyDescent="0.25">
      <c r="A20" s="23" t="s">
        <v>144</v>
      </c>
      <c r="B20" s="24">
        <v>90</v>
      </c>
      <c r="C20" s="25"/>
      <c r="D20" s="25">
        <v>8.4</v>
      </c>
      <c r="E20" s="26">
        <v>9.4499999999999993</v>
      </c>
      <c r="F20" s="25">
        <v>4</v>
      </c>
      <c r="G20" s="25">
        <v>136.9</v>
      </c>
      <c r="H20" s="27" t="s">
        <v>20</v>
      </c>
      <c r="I20" s="28"/>
      <c r="J20" s="29"/>
      <c r="K20" s="29"/>
      <c r="L20" s="29"/>
      <c r="M20" s="29"/>
      <c r="N20" s="29"/>
      <c r="O20" s="29"/>
      <c r="P20" s="107" t="s">
        <v>21</v>
      </c>
      <c r="Q20" s="107"/>
    </row>
    <row r="21" spans="1:17" ht="15.75" x14ac:dyDescent="0.25">
      <c r="A21" s="30" t="s">
        <v>145</v>
      </c>
      <c r="B21" s="15">
        <v>150</v>
      </c>
      <c r="C21" s="15"/>
      <c r="D21" s="15">
        <v>6.05</v>
      </c>
      <c r="E21" s="15">
        <v>5.05</v>
      </c>
      <c r="F21" s="15">
        <v>40.83</v>
      </c>
      <c r="G21" s="14">
        <v>217.8</v>
      </c>
      <c r="H21" s="31" t="s">
        <v>23</v>
      </c>
      <c r="I21" s="31"/>
      <c r="J21" s="32"/>
      <c r="K21" s="32"/>
      <c r="L21" s="32"/>
      <c r="M21" s="32"/>
      <c r="N21" s="32"/>
      <c r="O21" s="32"/>
      <c r="P21" s="33" t="s">
        <v>23</v>
      </c>
      <c r="Q21" s="33"/>
    </row>
    <row r="22" spans="1:17" ht="15.75" x14ac:dyDescent="0.25">
      <c r="A22" s="8" t="s">
        <v>25</v>
      </c>
      <c r="B22" s="6">
        <v>200</v>
      </c>
      <c r="C22" s="10"/>
      <c r="D22" s="10">
        <v>1.6</v>
      </c>
      <c r="E22" s="10">
        <v>0.4</v>
      </c>
      <c r="F22" s="14">
        <v>30.6</v>
      </c>
      <c r="G22" s="14">
        <v>125.2</v>
      </c>
      <c r="H22" s="11"/>
      <c r="P22" s="97" t="s">
        <v>26</v>
      </c>
      <c r="Q22" s="97"/>
    </row>
    <row r="23" spans="1:17" ht="15.75" x14ac:dyDescent="0.25">
      <c r="A23" s="8" t="s">
        <v>27</v>
      </c>
      <c r="B23" s="6" t="s">
        <v>79</v>
      </c>
      <c r="C23" s="10"/>
      <c r="D23" s="10">
        <v>5.4</v>
      </c>
      <c r="E23" s="10">
        <v>0.4</v>
      </c>
      <c r="F23" s="10">
        <v>19.52</v>
      </c>
      <c r="G23" s="10">
        <v>96.8</v>
      </c>
      <c r="H23" s="11"/>
      <c r="P23" s="97" t="s">
        <v>15</v>
      </c>
      <c r="Q23" s="97"/>
    </row>
    <row r="24" spans="1:17" ht="15.75" x14ac:dyDescent="0.25">
      <c r="A24" s="8"/>
      <c r="B24" s="6"/>
      <c r="C24" s="10"/>
      <c r="D24" s="7">
        <f>SUM(D18:D23)</f>
        <v>30.150000000000006</v>
      </c>
      <c r="E24" s="7">
        <f>SUM(E18:E23)</f>
        <v>29.869999999999997</v>
      </c>
      <c r="F24" s="7">
        <f>SUM(F18:F23)</f>
        <v>113.2</v>
      </c>
      <c r="G24" s="7">
        <f>SUM(G18:G23)</f>
        <v>777.62000000000012</v>
      </c>
      <c r="H24" s="11"/>
      <c r="P24" s="69"/>
      <c r="Q24" s="69"/>
    </row>
    <row r="25" spans="1:17" ht="15.75" x14ac:dyDescent="0.25">
      <c r="A25" s="58" t="s">
        <v>77</v>
      </c>
      <c r="B25" s="6"/>
      <c r="C25" s="10"/>
      <c r="D25" s="7" t="s">
        <v>4</v>
      </c>
      <c r="E25" s="7" t="s">
        <v>5</v>
      </c>
      <c r="F25" s="7" t="s">
        <v>6</v>
      </c>
      <c r="G25" s="7" t="s">
        <v>7</v>
      </c>
      <c r="H25" s="11"/>
      <c r="P25" s="69"/>
      <c r="Q25" s="69"/>
    </row>
    <row r="26" spans="1:17" ht="15.75" x14ac:dyDescent="0.25">
      <c r="A26" s="8" t="s">
        <v>90</v>
      </c>
      <c r="B26" s="6">
        <v>200</v>
      </c>
      <c r="C26" s="10"/>
      <c r="D26" s="10">
        <v>0</v>
      </c>
      <c r="E26" s="10">
        <v>0.2</v>
      </c>
      <c r="F26" s="10">
        <v>32.200000000000003</v>
      </c>
      <c r="G26" s="10">
        <v>92</v>
      </c>
      <c r="H26" s="11"/>
      <c r="P26" s="69"/>
      <c r="Q26" s="69"/>
    </row>
    <row r="27" spans="1:17" ht="15.75" x14ac:dyDescent="0.25">
      <c r="A27" s="8" t="s">
        <v>146</v>
      </c>
      <c r="B27" s="6">
        <v>140</v>
      </c>
      <c r="C27" s="10"/>
      <c r="D27" s="10">
        <v>0.52</v>
      </c>
      <c r="E27" s="10">
        <v>0.52</v>
      </c>
      <c r="F27" s="10">
        <v>12.74</v>
      </c>
      <c r="G27" s="10">
        <v>61.1</v>
      </c>
      <c r="H27" s="11"/>
      <c r="P27" s="69"/>
      <c r="Q27" s="69"/>
    </row>
    <row r="28" spans="1:17" ht="15.75" x14ac:dyDescent="0.25">
      <c r="A28" s="8"/>
      <c r="B28" s="6"/>
      <c r="C28" s="10"/>
      <c r="D28" s="7">
        <f>SUM(D27)</f>
        <v>0.52</v>
      </c>
      <c r="E28" s="7">
        <f t="shared" ref="E28:G28" si="1">SUM(E27)</f>
        <v>0.52</v>
      </c>
      <c r="F28" s="7">
        <f t="shared" si="1"/>
        <v>12.74</v>
      </c>
      <c r="G28" s="7">
        <f t="shared" si="1"/>
        <v>61.1</v>
      </c>
      <c r="H28" s="11"/>
      <c r="P28" s="69"/>
      <c r="Q28" s="69"/>
    </row>
    <row r="29" spans="1:17" ht="15.75" x14ac:dyDescent="0.25">
      <c r="A29" s="5" t="s">
        <v>29</v>
      </c>
      <c r="B29" s="8"/>
      <c r="C29" s="19"/>
      <c r="D29" s="19">
        <f>D16+D24+D28</f>
        <v>51.890000000000008</v>
      </c>
      <c r="E29" s="19">
        <f>E16+E24+E28</f>
        <v>51.69</v>
      </c>
      <c r="F29" s="19">
        <f>F16+F24+F28</f>
        <v>222.49</v>
      </c>
      <c r="G29" s="19">
        <f>G16+G24+G28</f>
        <v>1463.1</v>
      </c>
      <c r="H29" s="11"/>
      <c r="P29" s="106"/>
      <c r="Q29" s="106"/>
    </row>
    <row r="30" spans="1:17" ht="15.75" x14ac:dyDescent="0.25">
      <c r="A30" s="94"/>
      <c r="B30" s="95"/>
      <c r="C30" s="96"/>
      <c r="D30" s="96"/>
      <c r="E30" s="96"/>
      <c r="F30" s="96"/>
      <c r="G30" s="96"/>
      <c r="H30" s="11"/>
      <c r="P30" s="92"/>
      <c r="Q30" s="92"/>
    </row>
    <row r="31" spans="1:17" ht="15.75" x14ac:dyDescent="0.25">
      <c r="A31" s="94"/>
      <c r="B31" s="95"/>
      <c r="C31" s="96"/>
      <c r="D31" s="96"/>
      <c r="E31" s="96"/>
      <c r="F31" s="96"/>
      <c r="G31" s="96"/>
      <c r="H31" s="11"/>
      <c r="P31" s="92"/>
      <c r="Q31" s="92"/>
    </row>
    <row r="32" spans="1:17" ht="15.75" x14ac:dyDescent="0.25">
      <c r="A32" s="4" t="s">
        <v>30</v>
      </c>
      <c r="B32" s="3"/>
      <c r="C32" s="3"/>
      <c r="D32" s="36"/>
      <c r="E32" s="36"/>
      <c r="F32" s="36"/>
      <c r="G32" s="36"/>
      <c r="P32" s="37"/>
      <c r="Q32" s="37"/>
    </row>
    <row r="33" spans="1:18" ht="15.75" x14ac:dyDescent="0.25">
      <c r="A33" s="5" t="s">
        <v>3</v>
      </c>
      <c r="B33" s="6"/>
      <c r="C33" s="6"/>
      <c r="D33" s="7" t="s">
        <v>4</v>
      </c>
      <c r="E33" s="7" t="s">
        <v>5</v>
      </c>
      <c r="F33" s="7" t="s">
        <v>6</v>
      </c>
      <c r="G33" s="7" t="s">
        <v>7</v>
      </c>
      <c r="P33" s="106"/>
      <c r="Q33" s="106"/>
    </row>
    <row r="34" spans="1:18" ht="15.75" x14ac:dyDescent="0.25">
      <c r="A34" s="61" t="s">
        <v>81</v>
      </c>
      <c r="B34" s="62">
        <v>60</v>
      </c>
      <c r="C34" s="63"/>
      <c r="D34" s="10">
        <v>0.22</v>
      </c>
      <c r="E34" s="10">
        <v>1.04</v>
      </c>
      <c r="F34" s="10">
        <v>3.76</v>
      </c>
      <c r="G34" s="10">
        <v>24.45</v>
      </c>
      <c r="P34" s="99" t="s">
        <v>47</v>
      </c>
      <c r="Q34" s="97"/>
    </row>
    <row r="35" spans="1:18" s="29" customFormat="1" ht="15.75" x14ac:dyDescent="0.25">
      <c r="A35" s="23" t="s">
        <v>80</v>
      </c>
      <c r="B35" s="24">
        <v>150</v>
      </c>
      <c r="C35" s="25"/>
      <c r="D35" s="15">
        <v>14.3</v>
      </c>
      <c r="E35" s="15">
        <v>11.25</v>
      </c>
      <c r="F35" s="14">
        <v>43.13</v>
      </c>
      <c r="G35" s="46">
        <v>349.01</v>
      </c>
      <c r="H35"/>
      <c r="I35"/>
      <c r="J35"/>
      <c r="K35"/>
      <c r="L35"/>
      <c r="M35"/>
      <c r="N35"/>
      <c r="O35"/>
      <c r="P35" s="99" t="s">
        <v>54</v>
      </c>
      <c r="Q35" s="98"/>
    </row>
    <row r="36" spans="1:18" s="3" customFormat="1" ht="15.75" x14ac:dyDescent="0.25">
      <c r="A36" s="21" t="s">
        <v>34</v>
      </c>
      <c r="B36" s="18" t="s">
        <v>35</v>
      </c>
      <c r="C36" s="14"/>
      <c r="D36" s="14">
        <v>0</v>
      </c>
      <c r="E36" s="14">
        <v>0.4</v>
      </c>
      <c r="F36" s="14">
        <v>18.8</v>
      </c>
      <c r="G36" s="14">
        <v>62.4</v>
      </c>
      <c r="H36" s="99" t="s">
        <v>36</v>
      </c>
      <c r="I36" s="97"/>
      <c r="J36"/>
      <c r="K36"/>
      <c r="L36"/>
      <c r="M36"/>
      <c r="N36"/>
      <c r="O36"/>
      <c r="P36" s="106" t="s">
        <v>37</v>
      </c>
      <c r="Q36" s="106"/>
    </row>
    <row r="37" spans="1:18" ht="15.75" x14ac:dyDescent="0.25">
      <c r="A37" s="12" t="s">
        <v>32</v>
      </c>
      <c r="B37" s="13">
        <v>15</v>
      </c>
      <c r="C37" s="14"/>
      <c r="D37" s="14">
        <v>0.1</v>
      </c>
      <c r="E37" s="14">
        <v>8.25</v>
      </c>
      <c r="F37" s="14">
        <v>0.13</v>
      </c>
      <c r="G37" s="14">
        <v>74.8</v>
      </c>
      <c r="H37" s="15">
        <v>0.01</v>
      </c>
      <c r="I37" s="15">
        <v>0</v>
      </c>
      <c r="J37" s="15">
        <v>0.04</v>
      </c>
      <c r="K37" s="15">
        <v>0.11</v>
      </c>
      <c r="L37" s="15">
        <v>2.4</v>
      </c>
      <c r="M37" s="15">
        <v>3</v>
      </c>
      <c r="N37" s="16">
        <v>0</v>
      </c>
      <c r="O37" s="15">
        <v>0.02</v>
      </c>
      <c r="P37" s="97" t="s">
        <v>33</v>
      </c>
      <c r="Q37" s="97"/>
    </row>
    <row r="38" spans="1:18" ht="15.75" x14ac:dyDescent="0.25">
      <c r="A38" s="17" t="s">
        <v>13</v>
      </c>
      <c r="B38" s="13">
        <v>50</v>
      </c>
      <c r="C38" s="13"/>
      <c r="D38" s="14">
        <v>3.22</v>
      </c>
      <c r="E38" s="14">
        <v>0.4</v>
      </c>
      <c r="F38" s="14">
        <v>19.52</v>
      </c>
      <c r="G38" s="14">
        <v>96.8</v>
      </c>
      <c r="H38" s="70" t="s">
        <v>14</v>
      </c>
      <c r="I38" s="70"/>
      <c r="P38" s="97" t="s">
        <v>15</v>
      </c>
      <c r="Q38" s="97"/>
    </row>
    <row r="39" spans="1:18" ht="15.75" x14ac:dyDescent="0.25">
      <c r="A39" s="39"/>
      <c r="B39" s="18"/>
      <c r="C39" s="13"/>
      <c r="D39" s="19">
        <f>SUM(D34:D38)</f>
        <v>17.84</v>
      </c>
      <c r="E39" s="19">
        <f t="shared" ref="E39:G39" si="2">SUM(E34:E38)</f>
        <v>21.339999999999996</v>
      </c>
      <c r="F39" s="19">
        <f t="shared" si="2"/>
        <v>85.339999999999989</v>
      </c>
      <c r="G39" s="19">
        <f t="shared" si="2"/>
        <v>607.45999999999992</v>
      </c>
      <c r="H39" s="70"/>
      <c r="I39" s="70"/>
      <c r="P39" s="69"/>
      <c r="Q39" s="69"/>
    </row>
    <row r="40" spans="1:18" ht="15.75" x14ac:dyDescent="0.25">
      <c r="A40" s="4" t="s">
        <v>16</v>
      </c>
      <c r="B40" s="6"/>
      <c r="C40" s="8"/>
      <c r="D40" s="7" t="s">
        <v>4</v>
      </c>
      <c r="E40" s="7" t="s">
        <v>5</v>
      </c>
      <c r="F40" s="7" t="s">
        <v>6</v>
      </c>
      <c r="G40" s="7" t="s">
        <v>7</v>
      </c>
      <c r="P40" s="106"/>
      <c r="Q40" s="106"/>
    </row>
    <row r="41" spans="1:18" ht="15.75" x14ac:dyDescent="0.25">
      <c r="A41" s="30" t="s">
        <v>147</v>
      </c>
      <c r="B41" s="6">
        <v>60</v>
      </c>
      <c r="C41" s="8"/>
      <c r="D41" s="10">
        <v>0.64</v>
      </c>
      <c r="E41" s="10">
        <v>2.44</v>
      </c>
      <c r="F41" s="10">
        <v>2.64</v>
      </c>
      <c r="G41" s="10">
        <v>87.6</v>
      </c>
      <c r="P41" s="98" t="s">
        <v>38</v>
      </c>
      <c r="Q41" s="98"/>
    </row>
    <row r="42" spans="1:18" ht="15.75" x14ac:dyDescent="0.25">
      <c r="A42" s="8" t="s">
        <v>82</v>
      </c>
      <c r="B42" s="6" t="s">
        <v>83</v>
      </c>
      <c r="C42" s="9"/>
      <c r="D42" s="10">
        <v>7.67</v>
      </c>
      <c r="E42" s="10">
        <v>10.56</v>
      </c>
      <c r="F42" s="10">
        <v>21.97</v>
      </c>
      <c r="G42" s="10">
        <v>173.72</v>
      </c>
      <c r="P42" s="108" t="s">
        <v>39</v>
      </c>
      <c r="Q42" s="108"/>
      <c r="R42" s="40"/>
    </row>
    <row r="43" spans="1:18" ht="15.75" x14ac:dyDescent="0.25">
      <c r="A43" s="30" t="s">
        <v>40</v>
      </c>
      <c r="B43" s="15">
        <v>200</v>
      </c>
      <c r="C43" s="15"/>
      <c r="D43" s="14">
        <v>10.93</v>
      </c>
      <c r="E43" s="14">
        <v>12.6</v>
      </c>
      <c r="F43" s="14">
        <v>32.72</v>
      </c>
      <c r="G43" s="14">
        <v>285.95</v>
      </c>
      <c r="H43" s="22" t="s">
        <v>41</v>
      </c>
      <c r="I43" s="22"/>
      <c r="P43" s="33" t="s">
        <v>42</v>
      </c>
      <c r="Q43" s="33"/>
    </row>
    <row r="44" spans="1:18" s="41" customFormat="1" ht="15.75" x14ac:dyDescent="0.25">
      <c r="A44" s="8" t="s">
        <v>27</v>
      </c>
      <c r="B44" s="6" t="s">
        <v>79</v>
      </c>
      <c r="C44" s="10"/>
      <c r="D44" s="10">
        <v>5.4</v>
      </c>
      <c r="E44" s="10">
        <v>0.4</v>
      </c>
      <c r="F44" s="10">
        <v>19.52</v>
      </c>
      <c r="G44" s="10">
        <v>96.8</v>
      </c>
      <c r="H44" s="11"/>
      <c r="I44"/>
      <c r="J44"/>
      <c r="K44"/>
      <c r="L44"/>
      <c r="M44"/>
      <c r="N44"/>
      <c r="O44"/>
      <c r="P44" s="97" t="s">
        <v>15</v>
      </c>
      <c r="Q44" s="97"/>
    </row>
    <row r="45" spans="1:18" s="41" customFormat="1" ht="15.75" x14ac:dyDescent="0.25">
      <c r="A45" s="30" t="s">
        <v>148</v>
      </c>
      <c r="B45" s="26">
        <v>200</v>
      </c>
      <c r="C45" s="14"/>
      <c r="D45" s="15">
        <v>1.36</v>
      </c>
      <c r="E45" s="15">
        <v>0</v>
      </c>
      <c r="F45" s="15">
        <v>29.02</v>
      </c>
      <c r="G45" s="14">
        <v>116.19</v>
      </c>
      <c r="H45" s="15">
        <v>0</v>
      </c>
      <c r="I45" s="16">
        <v>0</v>
      </c>
      <c r="J45" s="16">
        <v>0</v>
      </c>
      <c r="K45" s="16">
        <v>0</v>
      </c>
      <c r="L45" s="16">
        <v>0.16</v>
      </c>
      <c r="M45" s="15">
        <v>0</v>
      </c>
      <c r="N45" s="16">
        <v>0</v>
      </c>
      <c r="O45" s="15">
        <v>0</v>
      </c>
      <c r="P45" s="97" t="s">
        <v>73</v>
      </c>
      <c r="Q45" s="97"/>
    </row>
    <row r="46" spans="1:18" s="41" customFormat="1" ht="15.75" x14ac:dyDescent="0.25">
      <c r="A46" s="8"/>
      <c r="B46" s="6"/>
      <c r="C46" s="10"/>
      <c r="D46" s="7">
        <f>SUM(D41:D45)</f>
        <v>26</v>
      </c>
      <c r="E46" s="7">
        <f t="shared" ref="E46:G46" si="3">SUM(E41:E45)</f>
        <v>26</v>
      </c>
      <c r="F46" s="7">
        <f t="shared" si="3"/>
        <v>105.86999999999999</v>
      </c>
      <c r="G46" s="7">
        <f t="shared" si="3"/>
        <v>760.26</v>
      </c>
      <c r="H46" s="11"/>
      <c r="I46"/>
      <c r="J46"/>
      <c r="K46"/>
      <c r="L46"/>
      <c r="M46"/>
      <c r="N46"/>
      <c r="O46"/>
      <c r="P46" s="69"/>
      <c r="Q46" s="69"/>
    </row>
    <row r="47" spans="1:18" s="41" customFormat="1" ht="15.75" x14ac:dyDescent="0.25">
      <c r="A47" s="58" t="s">
        <v>77</v>
      </c>
      <c r="B47" s="6"/>
      <c r="C47" s="10"/>
      <c r="D47" s="7" t="s">
        <v>4</v>
      </c>
      <c r="E47" s="7" t="s">
        <v>5</v>
      </c>
      <c r="F47" s="7" t="s">
        <v>6</v>
      </c>
      <c r="G47" s="7" t="s">
        <v>7</v>
      </c>
      <c r="H47" s="11"/>
      <c r="I47"/>
      <c r="J47"/>
      <c r="K47"/>
      <c r="L47"/>
      <c r="M47"/>
      <c r="N47"/>
      <c r="O47"/>
      <c r="P47" s="69"/>
      <c r="Q47" s="69"/>
    </row>
    <row r="48" spans="1:18" s="41" customFormat="1" ht="15.75" x14ac:dyDescent="0.25">
      <c r="A48" s="8" t="s">
        <v>132</v>
      </c>
      <c r="B48" s="6">
        <v>140</v>
      </c>
      <c r="C48" s="10"/>
      <c r="D48" s="10">
        <v>0.52</v>
      </c>
      <c r="E48" s="10">
        <v>0.52</v>
      </c>
      <c r="F48" s="10">
        <v>12.74</v>
      </c>
      <c r="G48" s="10">
        <v>61.1</v>
      </c>
      <c r="H48" s="11"/>
      <c r="I48"/>
      <c r="J48"/>
      <c r="K48"/>
      <c r="L48"/>
      <c r="M48"/>
      <c r="N48"/>
      <c r="O48"/>
      <c r="P48" s="69"/>
      <c r="Q48" s="69"/>
    </row>
    <row r="49" spans="1:17" s="41" customFormat="1" ht="15.75" x14ac:dyDescent="0.25">
      <c r="A49" s="42" t="s">
        <v>149</v>
      </c>
      <c r="B49" s="6">
        <v>200</v>
      </c>
      <c r="C49" s="9"/>
      <c r="D49" s="10">
        <v>0</v>
      </c>
      <c r="E49" s="10">
        <v>0.2</v>
      </c>
      <c r="F49" s="10">
        <v>32.200000000000003</v>
      </c>
      <c r="G49" s="10">
        <v>92</v>
      </c>
      <c r="H49" s="11"/>
      <c r="I49"/>
      <c r="J49"/>
      <c r="K49"/>
      <c r="L49"/>
      <c r="M49"/>
      <c r="N49"/>
      <c r="O49"/>
      <c r="P49" s="69"/>
      <c r="Q49" s="69"/>
    </row>
    <row r="50" spans="1:17" ht="15.75" x14ac:dyDescent="0.25">
      <c r="A50" s="42" t="s">
        <v>150</v>
      </c>
      <c r="B50" s="6">
        <v>100</v>
      </c>
      <c r="C50" s="9"/>
      <c r="D50" s="10">
        <v>2.36</v>
      </c>
      <c r="E50" s="10">
        <v>3.62</v>
      </c>
      <c r="F50" s="10">
        <v>26.18</v>
      </c>
      <c r="G50" s="10">
        <v>84.2</v>
      </c>
      <c r="H50" s="11"/>
      <c r="P50" s="69" t="s">
        <v>78</v>
      </c>
      <c r="Q50" s="69"/>
    </row>
    <row r="51" spans="1:17" ht="15.75" x14ac:dyDescent="0.25">
      <c r="A51" s="8"/>
      <c r="B51" s="6"/>
      <c r="C51" s="10"/>
      <c r="D51" s="7">
        <f>SUM(D48:D50)</f>
        <v>2.88</v>
      </c>
      <c r="E51" s="7">
        <f t="shared" ref="E51:G51" si="4">SUM(E48:E50)</f>
        <v>4.34</v>
      </c>
      <c r="F51" s="7">
        <f t="shared" si="4"/>
        <v>71.12</v>
      </c>
      <c r="G51" s="7">
        <f t="shared" si="4"/>
        <v>237.3</v>
      </c>
      <c r="H51" s="11"/>
      <c r="P51" s="69"/>
      <c r="Q51" s="69"/>
    </row>
    <row r="52" spans="1:17" ht="15.75" x14ac:dyDescent="0.25">
      <c r="A52" s="5" t="s">
        <v>44</v>
      </c>
      <c r="B52" s="8"/>
      <c r="C52" s="19"/>
      <c r="D52" s="19">
        <f>D39+D46+D51</f>
        <v>46.720000000000006</v>
      </c>
      <c r="E52" s="19">
        <f t="shared" ref="E52:G52" si="5">E39+E46+E51</f>
        <v>51.679999999999993</v>
      </c>
      <c r="F52" s="19">
        <f t="shared" si="5"/>
        <v>262.33</v>
      </c>
      <c r="G52" s="19">
        <f t="shared" si="5"/>
        <v>1605.0199999999998</v>
      </c>
      <c r="P52" s="106"/>
      <c r="Q52" s="106"/>
    </row>
    <row r="53" spans="1:17" ht="15.75" x14ac:dyDescent="0.25">
      <c r="A53" s="4" t="s">
        <v>45</v>
      </c>
      <c r="B53" s="3"/>
      <c r="C53" s="3"/>
      <c r="D53" s="36"/>
      <c r="E53" s="36"/>
      <c r="F53" s="36"/>
      <c r="G53" s="36"/>
      <c r="P53" s="37"/>
      <c r="Q53" s="37"/>
    </row>
    <row r="54" spans="1:17" ht="15.75" x14ac:dyDescent="0.25">
      <c r="A54" s="5" t="s">
        <v>3</v>
      </c>
      <c r="B54" s="6"/>
      <c r="C54" s="6"/>
      <c r="D54" s="7" t="s">
        <v>4</v>
      </c>
      <c r="E54" s="7" t="s">
        <v>5</v>
      </c>
      <c r="F54" s="7" t="s">
        <v>6</v>
      </c>
      <c r="G54" s="7" t="s">
        <v>7</v>
      </c>
      <c r="P54" s="106"/>
      <c r="Q54" s="106"/>
    </row>
    <row r="55" spans="1:17" ht="15.75" x14ac:dyDescent="0.25">
      <c r="A55" s="21" t="s">
        <v>151</v>
      </c>
      <c r="B55" s="24">
        <v>200</v>
      </c>
      <c r="C55" s="25"/>
      <c r="D55" s="15">
        <v>8.3699999999999992</v>
      </c>
      <c r="E55" s="15">
        <v>11.3</v>
      </c>
      <c r="F55" s="15">
        <v>40.83</v>
      </c>
      <c r="G55" s="46">
        <v>242.18</v>
      </c>
      <c r="P55" s="99" t="s">
        <v>67</v>
      </c>
      <c r="Q55" s="98"/>
    </row>
    <row r="56" spans="1:17" ht="15.75" x14ac:dyDescent="0.25">
      <c r="A56" s="30" t="s">
        <v>152</v>
      </c>
      <c r="B56" s="26">
        <v>200</v>
      </c>
      <c r="C56" s="14"/>
      <c r="D56" s="15">
        <v>4.2</v>
      </c>
      <c r="E56" s="15">
        <v>3.62</v>
      </c>
      <c r="F56" s="15">
        <v>17.28</v>
      </c>
      <c r="G56" s="16">
        <v>118.66</v>
      </c>
      <c r="H56" s="99" t="s">
        <v>36</v>
      </c>
      <c r="I56" s="97"/>
      <c r="P56" s="106" t="s">
        <v>87</v>
      </c>
      <c r="Q56" s="106"/>
    </row>
    <row r="57" spans="1:17" ht="15.75" x14ac:dyDescent="0.25">
      <c r="A57" s="12" t="s">
        <v>153</v>
      </c>
      <c r="B57" s="13">
        <v>60</v>
      </c>
      <c r="C57" s="14"/>
      <c r="D57" s="14">
        <v>13.8</v>
      </c>
      <c r="E57" s="14">
        <v>4.46</v>
      </c>
      <c r="F57" s="14">
        <v>0</v>
      </c>
      <c r="G57" s="14">
        <v>36.4</v>
      </c>
      <c r="H57" s="15">
        <v>0.01</v>
      </c>
      <c r="I57" s="15">
        <v>0</v>
      </c>
      <c r="J57" s="15">
        <v>0.04</v>
      </c>
      <c r="K57" s="15">
        <v>0.11</v>
      </c>
      <c r="L57" s="15">
        <v>2.4</v>
      </c>
      <c r="M57" s="15">
        <v>3</v>
      </c>
      <c r="N57" s="16">
        <v>0</v>
      </c>
      <c r="O57" s="15">
        <v>0.02</v>
      </c>
      <c r="P57" s="99" t="s">
        <v>12</v>
      </c>
      <c r="Q57" s="97"/>
    </row>
    <row r="58" spans="1:17" s="3" customFormat="1" ht="15.75" x14ac:dyDescent="0.25">
      <c r="A58" s="17" t="s">
        <v>13</v>
      </c>
      <c r="B58" s="24">
        <v>50</v>
      </c>
      <c r="C58" s="13"/>
      <c r="D58" s="15">
        <v>5.4</v>
      </c>
      <c r="E58" s="15">
        <v>0.4</v>
      </c>
      <c r="F58" s="14">
        <v>19.52</v>
      </c>
      <c r="G58" s="46">
        <v>96.8</v>
      </c>
      <c r="H58" s="70" t="s">
        <v>14</v>
      </c>
      <c r="I58" s="70"/>
      <c r="J58"/>
      <c r="K58"/>
      <c r="L58"/>
      <c r="M58"/>
      <c r="N58"/>
      <c r="O58"/>
      <c r="P58" s="97" t="s">
        <v>15</v>
      </c>
      <c r="Q58" s="97"/>
    </row>
    <row r="59" spans="1:17" ht="15.75" x14ac:dyDescent="0.25">
      <c r="A59" s="39"/>
      <c r="B59" s="18"/>
      <c r="C59" s="13"/>
      <c r="D59" s="19">
        <f>SUM(D55:D58)</f>
        <v>31.770000000000003</v>
      </c>
      <c r="E59" s="19">
        <f>SUM(E55:E58)</f>
        <v>19.78</v>
      </c>
      <c r="F59" s="19">
        <f>SUM(F55:F58)</f>
        <v>77.63</v>
      </c>
      <c r="G59" s="19">
        <f>SUM(G55:G58)</f>
        <v>494.04</v>
      </c>
      <c r="H59" s="70"/>
      <c r="I59" s="70"/>
      <c r="P59" s="69"/>
      <c r="Q59" s="69"/>
    </row>
    <row r="60" spans="1:17" ht="15.75" x14ac:dyDescent="0.25">
      <c r="A60" s="4" t="s">
        <v>16</v>
      </c>
      <c r="B60" s="6"/>
      <c r="C60" s="6"/>
      <c r="D60" s="7" t="s">
        <v>4</v>
      </c>
      <c r="E60" s="7" t="s">
        <v>5</v>
      </c>
      <c r="F60" s="7" t="s">
        <v>6</v>
      </c>
      <c r="G60" s="7" t="s">
        <v>7</v>
      </c>
      <c r="P60" s="98"/>
      <c r="Q60" s="98"/>
    </row>
    <row r="61" spans="1:17" ht="15.75" x14ac:dyDescent="0.25">
      <c r="A61" s="21" t="s">
        <v>69</v>
      </c>
      <c r="B61" s="6">
        <v>60</v>
      </c>
      <c r="C61" s="6"/>
      <c r="D61" s="15">
        <v>0.96</v>
      </c>
      <c r="E61" s="15">
        <v>4.5599999999999996</v>
      </c>
      <c r="F61" s="15">
        <v>3.18</v>
      </c>
      <c r="G61" s="15">
        <v>56.58</v>
      </c>
      <c r="P61" s="99" t="s">
        <v>70</v>
      </c>
      <c r="Q61" s="97"/>
    </row>
    <row r="62" spans="1:17" ht="15.75" x14ac:dyDescent="0.25">
      <c r="A62" s="21" t="s">
        <v>154</v>
      </c>
      <c r="B62" s="18" t="s">
        <v>84</v>
      </c>
      <c r="C62" s="14"/>
      <c r="D62" s="14">
        <v>8.1999999999999993</v>
      </c>
      <c r="E62" s="14">
        <v>6.8</v>
      </c>
      <c r="F62" s="14">
        <v>13</v>
      </c>
      <c r="G62" s="14">
        <v>178.48</v>
      </c>
      <c r="H62" s="22" t="s">
        <v>41</v>
      </c>
      <c r="I62" s="22"/>
      <c r="P62" s="70" t="s">
        <v>72</v>
      </c>
      <c r="Q62" s="70"/>
    </row>
    <row r="63" spans="1:17" s="2" customFormat="1" ht="16.5" x14ac:dyDescent="0.3">
      <c r="A63" s="21" t="s">
        <v>48</v>
      </c>
      <c r="B63" s="13">
        <v>200</v>
      </c>
      <c r="C63" s="14"/>
      <c r="D63" s="14">
        <v>10.089</v>
      </c>
      <c r="E63" s="14">
        <v>14.32</v>
      </c>
      <c r="F63" s="14">
        <v>28.43</v>
      </c>
      <c r="G63" s="14">
        <v>372</v>
      </c>
      <c r="H63" s="43" t="s">
        <v>49</v>
      </c>
      <c r="I63" s="43"/>
      <c r="K63" s="44"/>
      <c r="P63" s="70" t="s">
        <v>50</v>
      </c>
      <c r="Q63" s="70"/>
    </row>
    <row r="64" spans="1:17" ht="15.75" x14ac:dyDescent="0.25">
      <c r="A64" s="42" t="s">
        <v>51</v>
      </c>
      <c r="B64" s="6" t="s">
        <v>79</v>
      </c>
      <c r="C64" s="9"/>
      <c r="D64" s="10">
        <v>5.4</v>
      </c>
      <c r="E64" s="10">
        <v>0.4</v>
      </c>
      <c r="F64" s="10">
        <v>19.52</v>
      </c>
      <c r="G64" s="10">
        <v>96.8</v>
      </c>
      <c r="P64" s="97" t="s">
        <v>15</v>
      </c>
      <c r="Q64" s="97"/>
    </row>
    <row r="65" spans="1:17" ht="15.75" x14ac:dyDescent="0.25">
      <c r="A65" s="8" t="s">
        <v>25</v>
      </c>
      <c r="B65" s="6">
        <v>200</v>
      </c>
      <c r="C65" s="10"/>
      <c r="D65" s="10">
        <v>1.6</v>
      </c>
      <c r="E65" s="10">
        <v>0.4</v>
      </c>
      <c r="F65" s="14">
        <v>30.6</v>
      </c>
      <c r="G65" s="14">
        <v>125.2</v>
      </c>
      <c r="H65" s="11"/>
      <c r="P65" s="97" t="s">
        <v>26</v>
      </c>
      <c r="Q65" s="97"/>
    </row>
    <row r="66" spans="1:17" ht="15.75" x14ac:dyDescent="0.25">
      <c r="A66" s="8"/>
      <c r="B66" s="6"/>
      <c r="C66" s="10"/>
      <c r="D66" s="7">
        <f>SUM(D61:D65)</f>
        <v>26.249000000000002</v>
      </c>
      <c r="E66" s="7">
        <f t="shared" ref="E66:G66" si="6">SUM(E61:E65)</f>
        <v>26.479999999999997</v>
      </c>
      <c r="F66" s="7">
        <f t="shared" si="6"/>
        <v>94.72999999999999</v>
      </c>
      <c r="G66" s="7">
        <f t="shared" si="6"/>
        <v>829.06</v>
      </c>
      <c r="H66" s="11"/>
      <c r="P66" s="69"/>
      <c r="Q66" s="69"/>
    </row>
    <row r="67" spans="1:17" ht="15.75" x14ac:dyDescent="0.25">
      <c r="A67" s="58" t="s">
        <v>77</v>
      </c>
      <c r="B67" s="6"/>
      <c r="C67" s="10"/>
      <c r="D67" s="7" t="s">
        <v>4</v>
      </c>
      <c r="E67" s="7" t="s">
        <v>5</v>
      </c>
      <c r="F67" s="7" t="s">
        <v>6</v>
      </c>
      <c r="G67" s="7" t="s">
        <v>7</v>
      </c>
      <c r="H67" s="11"/>
      <c r="P67" s="69"/>
      <c r="Q67" s="69"/>
    </row>
    <row r="68" spans="1:17" ht="15.75" x14ac:dyDescent="0.25">
      <c r="A68" s="8" t="s">
        <v>90</v>
      </c>
      <c r="B68" s="6">
        <v>200</v>
      </c>
      <c r="C68" s="10"/>
      <c r="D68" s="10">
        <v>0</v>
      </c>
      <c r="E68" s="10">
        <v>0.2</v>
      </c>
      <c r="F68" s="10">
        <v>32.200000000000003</v>
      </c>
      <c r="G68" s="10">
        <v>92</v>
      </c>
      <c r="H68" s="11"/>
      <c r="P68" s="69"/>
      <c r="Q68" s="69"/>
    </row>
    <row r="69" spans="1:17" ht="15.75" x14ac:dyDescent="0.25">
      <c r="A69" s="8" t="s">
        <v>155</v>
      </c>
      <c r="B69" s="6">
        <v>55</v>
      </c>
      <c r="C69" s="10"/>
      <c r="D69" s="10">
        <v>0.33</v>
      </c>
      <c r="E69" s="10">
        <v>1.25</v>
      </c>
      <c r="F69" s="10">
        <v>48.5</v>
      </c>
      <c r="G69" s="10">
        <v>58.6</v>
      </c>
      <c r="H69" s="11"/>
      <c r="P69" s="86"/>
      <c r="Q69" s="86"/>
    </row>
    <row r="70" spans="1:17" ht="15.75" x14ac:dyDescent="0.25">
      <c r="A70" s="8" t="s">
        <v>28</v>
      </c>
      <c r="B70" s="6">
        <v>150</v>
      </c>
      <c r="C70" s="10"/>
      <c r="D70" s="10">
        <v>0.52</v>
      </c>
      <c r="E70" s="10">
        <v>0.52</v>
      </c>
      <c r="F70" s="10">
        <v>12.74</v>
      </c>
      <c r="G70" s="10">
        <v>61.1</v>
      </c>
      <c r="H70" s="11"/>
      <c r="P70" s="97"/>
      <c r="Q70" s="97"/>
    </row>
    <row r="71" spans="1:17" ht="15.75" x14ac:dyDescent="0.25">
      <c r="A71" s="8"/>
      <c r="B71" s="6"/>
      <c r="C71" s="10"/>
      <c r="D71" s="7">
        <f>SUM(D70:D70)</f>
        <v>0.52</v>
      </c>
      <c r="E71" s="7">
        <f>SUM(E70:E70)</f>
        <v>0.52</v>
      </c>
      <c r="F71" s="7">
        <f>SUM(F70:F70)</f>
        <v>12.74</v>
      </c>
      <c r="G71" s="7">
        <f>SUM(G70:G70)</f>
        <v>61.1</v>
      </c>
      <c r="H71" s="11"/>
      <c r="P71" s="69"/>
      <c r="Q71" s="69"/>
    </row>
    <row r="72" spans="1:17" ht="15.75" x14ac:dyDescent="0.25">
      <c r="A72" s="45" t="s">
        <v>52</v>
      </c>
      <c r="B72" s="6"/>
      <c r="C72" s="19"/>
      <c r="D72" s="19">
        <f>D59+D66+D71</f>
        <v>58.539000000000009</v>
      </c>
      <c r="E72" s="19">
        <f>E59+E66+E71</f>
        <v>46.78</v>
      </c>
      <c r="F72" s="19">
        <f>F59+F66+F71</f>
        <v>185.1</v>
      </c>
      <c r="G72" s="19">
        <f>G59+G66+G71</f>
        <v>1384.1999999999998</v>
      </c>
      <c r="P72" s="37"/>
      <c r="Q72" s="37"/>
    </row>
    <row r="73" spans="1:17" ht="15.75" x14ac:dyDescent="0.25">
      <c r="A73" s="4" t="s">
        <v>53</v>
      </c>
      <c r="B73" s="3"/>
      <c r="C73" s="3"/>
      <c r="D73" s="36"/>
      <c r="E73" s="36"/>
      <c r="F73" s="36"/>
      <c r="G73" s="36"/>
      <c r="P73" s="37"/>
      <c r="Q73" s="37"/>
    </row>
    <row r="74" spans="1:17" ht="15.75" x14ac:dyDescent="0.25">
      <c r="A74" s="5" t="s">
        <v>3</v>
      </c>
      <c r="B74" s="8"/>
      <c r="C74" s="8"/>
      <c r="D74" s="7" t="s">
        <v>4</v>
      </c>
      <c r="E74" s="7" t="s">
        <v>5</v>
      </c>
      <c r="F74" s="7" t="s">
        <v>6</v>
      </c>
      <c r="G74" s="7" t="s">
        <v>7</v>
      </c>
      <c r="P74" s="37"/>
      <c r="Q74" s="37"/>
    </row>
    <row r="75" spans="1:17" ht="17.25" customHeight="1" x14ac:dyDescent="0.25">
      <c r="A75" s="64" t="s">
        <v>135</v>
      </c>
      <c r="B75" s="65">
        <v>150</v>
      </c>
      <c r="C75" s="9"/>
      <c r="D75" s="10">
        <v>10.24</v>
      </c>
      <c r="E75" s="10">
        <v>12.36</v>
      </c>
      <c r="F75" s="10">
        <v>35.92</v>
      </c>
      <c r="G75" s="10">
        <v>293.5</v>
      </c>
      <c r="P75" s="104" t="s">
        <v>8</v>
      </c>
      <c r="Q75" s="105"/>
    </row>
    <row r="76" spans="1:17" ht="15.75" x14ac:dyDescent="0.25">
      <c r="A76" s="64" t="s">
        <v>156</v>
      </c>
      <c r="B76" s="65">
        <v>50</v>
      </c>
      <c r="C76" s="10"/>
      <c r="D76" s="10">
        <v>0.52</v>
      </c>
      <c r="E76" s="10">
        <v>0.52</v>
      </c>
      <c r="F76" s="10">
        <v>12.74</v>
      </c>
      <c r="G76" s="10">
        <v>122.5</v>
      </c>
      <c r="H76" s="11"/>
      <c r="P76" s="98" t="s">
        <v>10</v>
      </c>
      <c r="Q76" s="98"/>
    </row>
    <row r="77" spans="1:17" s="3" customFormat="1" ht="15.75" x14ac:dyDescent="0.25">
      <c r="A77" s="8" t="s">
        <v>9</v>
      </c>
      <c r="B77" s="66">
        <v>200</v>
      </c>
      <c r="C77" s="10"/>
      <c r="D77" s="10">
        <v>0.2</v>
      </c>
      <c r="E77" s="10">
        <v>0.1</v>
      </c>
      <c r="F77" s="10">
        <v>15</v>
      </c>
      <c r="G77" s="10">
        <v>61.4</v>
      </c>
      <c r="H77" s="11"/>
      <c r="I77"/>
      <c r="J77"/>
      <c r="K77"/>
      <c r="L77"/>
      <c r="M77"/>
      <c r="N77"/>
      <c r="O77"/>
      <c r="P77" s="98" t="s">
        <v>10</v>
      </c>
      <c r="Q77" s="98"/>
    </row>
    <row r="78" spans="1:17" ht="15.75" x14ac:dyDescent="0.25">
      <c r="A78" s="12" t="s">
        <v>157</v>
      </c>
      <c r="B78" s="13">
        <v>15</v>
      </c>
      <c r="C78" s="14"/>
      <c r="D78" s="14">
        <v>0.1</v>
      </c>
      <c r="E78" s="14">
        <v>8.25</v>
      </c>
      <c r="F78" s="14">
        <v>0.13</v>
      </c>
      <c r="G78" s="14">
        <v>74.8</v>
      </c>
      <c r="H78" s="15">
        <v>0.01</v>
      </c>
      <c r="I78" s="15">
        <v>0</v>
      </c>
      <c r="J78" s="15">
        <v>0.04</v>
      </c>
      <c r="K78" s="15">
        <v>0.11</v>
      </c>
      <c r="L78" s="15">
        <v>2.4</v>
      </c>
      <c r="M78" s="15">
        <v>3</v>
      </c>
      <c r="N78" s="16">
        <v>0</v>
      </c>
      <c r="O78" s="15">
        <v>0.02</v>
      </c>
      <c r="P78" s="97" t="s">
        <v>33</v>
      </c>
      <c r="Q78" s="97"/>
    </row>
    <row r="79" spans="1:17" ht="15.75" x14ac:dyDescent="0.25">
      <c r="A79" s="17" t="s">
        <v>13</v>
      </c>
      <c r="B79" s="13">
        <v>50</v>
      </c>
      <c r="C79" s="13"/>
      <c r="D79" s="14">
        <v>3.22</v>
      </c>
      <c r="E79" s="14">
        <v>0.4</v>
      </c>
      <c r="F79" s="14">
        <v>19.52</v>
      </c>
      <c r="G79" s="14">
        <v>96.8</v>
      </c>
      <c r="H79" s="70" t="s">
        <v>14</v>
      </c>
      <c r="I79" s="70"/>
      <c r="P79" s="97" t="s">
        <v>15</v>
      </c>
      <c r="Q79" s="97"/>
    </row>
    <row r="80" spans="1:17" ht="15.75" x14ac:dyDescent="0.25">
      <c r="A80" s="4" t="s">
        <v>16</v>
      </c>
      <c r="B80" s="8"/>
      <c r="C80" s="8"/>
      <c r="D80" s="7" t="s">
        <v>4</v>
      </c>
      <c r="E80" s="7" t="s">
        <v>5</v>
      </c>
      <c r="F80" s="7" t="s">
        <v>6</v>
      </c>
      <c r="G80" s="7" t="s">
        <v>7</v>
      </c>
      <c r="P80" s="37"/>
      <c r="Q80" s="37"/>
    </row>
    <row r="81" spans="1:18" s="3" customFormat="1" ht="15.75" x14ac:dyDescent="0.25">
      <c r="A81" s="30" t="s">
        <v>158</v>
      </c>
      <c r="B81" s="15">
        <v>60</v>
      </c>
      <c r="C81" s="15"/>
      <c r="D81" s="10">
        <v>0.78</v>
      </c>
      <c r="E81" s="10">
        <v>5.82</v>
      </c>
      <c r="F81" s="10">
        <v>3.72</v>
      </c>
      <c r="G81" s="10">
        <v>69.12</v>
      </c>
      <c r="H81" s="15">
        <v>1.2E-2</v>
      </c>
      <c r="I81" s="15">
        <v>3.5</v>
      </c>
      <c r="J81" s="15">
        <v>0</v>
      </c>
      <c r="K81" s="15">
        <v>0.14000000000000001</v>
      </c>
      <c r="L81" s="15">
        <v>2.8</v>
      </c>
      <c r="M81" s="15">
        <v>5.2</v>
      </c>
      <c r="N81" s="16">
        <v>4</v>
      </c>
      <c r="O81" s="15">
        <v>0.18</v>
      </c>
      <c r="P81" s="98" t="s">
        <v>17</v>
      </c>
      <c r="Q81" s="98"/>
    </row>
    <row r="82" spans="1:18" ht="15.75" x14ac:dyDescent="0.25">
      <c r="A82" s="8" t="s">
        <v>89</v>
      </c>
      <c r="B82" s="6" t="s">
        <v>83</v>
      </c>
      <c r="C82" s="9"/>
      <c r="D82" s="15">
        <v>6.02</v>
      </c>
      <c r="E82" s="15">
        <v>10</v>
      </c>
      <c r="F82" s="14">
        <v>12.345000000000001</v>
      </c>
      <c r="G82" s="46">
        <v>175.72</v>
      </c>
      <c r="P82" s="98" t="s">
        <v>76</v>
      </c>
      <c r="Q82" s="98"/>
    </row>
    <row r="83" spans="1:18" ht="15.75" x14ac:dyDescent="0.25">
      <c r="A83" s="30" t="s">
        <v>159</v>
      </c>
      <c r="B83" s="26" t="s">
        <v>88</v>
      </c>
      <c r="C83" s="15"/>
      <c r="D83" s="14">
        <v>9.4</v>
      </c>
      <c r="E83" s="14">
        <v>7.7</v>
      </c>
      <c r="F83" s="14">
        <v>8.5</v>
      </c>
      <c r="G83" s="46">
        <v>147.69999999999999</v>
      </c>
      <c r="H83" s="16">
        <v>3.3000000000000002E-2</v>
      </c>
      <c r="I83" s="16">
        <v>0.495</v>
      </c>
      <c r="J83" s="16">
        <v>30</v>
      </c>
      <c r="K83" s="16">
        <v>0</v>
      </c>
      <c r="L83" s="16">
        <v>8.5359999999999996</v>
      </c>
      <c r="M83" s="30">
        <v>0</v>
      </c>
      <c r="N83" s="47">
        <v>0</v>
      </c>
      <c r="O83" s="30">
        <v>0.84699999999999998</v>
      </c>
      <c r="P83" s="106" t="s">
        <v>61</v>
      </c>
      <c r="Q83" s="106"/>
    </row>
    <row r="84" spans="1:18" ht="15.75" x14ac:dyDescent="0.25">
      <c r="A84" s="55" t="s">
        <v>62</v>
      </c>
      <c r="B84" s="24" t="s">
        <v>22</v>
      </c>
      <c r="C84" s="56"/>
      <c r="D84" s="25">
        <v>3.645</v>
      </c>
      <c r="E84" s="26">
        <v>5.37</v>
      </c>
      <c r="F84" s="25">
        <v>26.69</v>
      </c>
      <c r="G84" s="48">
        <v>209.7</v>
      </c>
      <c r="H84" s="38" t="s">
        <v>63</v>
      </c>
      <c r="I84" s="38"/>
      <c r="J84" s="29"/>
      <c r="K84" s="29"/>
      <c r="L84" s="29"/>
      <c r="M84" s="29"/>
      <c r="N84" s="29"/>
      <c r="O84" s="29"/>
      <c r="P84" s="107" t="s">
        <v>64</v>
      </c>
      <c r="Q84" s="107"/>
      <c r="R84" s="49"/>
    </row>
    <row r="85" spans="1:18" ht="15.75" x14ac:dyDescent="0.25">
      <c r="A85" s="17" t="s">
        <v>55</v>
      </c>
      <c r="B85" s="18" t="s">
        <v>79</v>
      </c>
      <c r="C85" s="13"/>
      <c r="D85" s="10">
        <v>5.4</v>
      </c>
      <c r="E85" s="10">
        <v>0.4</v>
      </c>
      <c r="F85" s="10">
        <v>19.52</v>
      </c>
      <c r="G85" s="10">
        <v>96.8</v>
      </c>
      <c r="H85" s="70" t="s">
        <v>14</v>
      </c>
      <c r="I85" s="70"/>
      <c r="P85" s="97" t="s">
        <v>15</v>
      </c>
      <c r="Q85" s="97"/>
    </row>
    <row r="86" spans="1:18" ht="15.75" x14ac:dyDescent="0.25">
      <c r="A86" s="17" t="s">
        <v>160</v>
      </c>
      <c r="B86" s="18" t="s">
        <v>139</v>
      </c>
      <c r="C86" s="13"/>
      <c r="D86" s="10">
        <v>5.66</v>
      </c>
      <c r="E86" s="10">
        <v>0.98</v>
      </c>
      <c r="F86" s="10">
        <v>22.4</v>
      </c>
      <c r="G86" s="10">
        <v>57.6</v>
      </c>
      <c r="H86" s="85"/>
      <c r="I86" s="85"/>
      <c r="P86" s="86"/>
      <c r="Q86" s="86"/>
    </row>
    <row r="87" spans="1:18" ht="15.75" x14ac:dyDescent="0.25">
      <c r="A87" s="30" t="s">
        <v>148</v>
      </c>
      <c r="B87" s="26">
        <v>200</v>
      </c>
      <c r="C87" s="14"/>
      <c r="D87" s="15">
        <v>1.36</v>
      </c>
      <c r="E87" s="15">
        <v>0</v>
      </c>
      <c r="F87" s="15">
        <v>29.02</v>
      </c>
      <c r="G87" s="14">
        <v>116.19</v>
      </c>
      <c r="H87" s="15">
        <v>0</v>
      </c>
      <c r="I87" s="16">
        <v>0</v>
      </c>
      <c r="J87" s="16">
        <v>0</v>
      </c>
      <c r="K87" s="16">
        <v>0</v>
      </c>
      <c r="L87" s="16">
        <v>0.16</v>
      </c>
      <c r="M87" s="15">
        <v>0</v>
      </c>
      <c r="N87" s="16">
        <v>0</v>
      </c>
      <c r="O87" s="15">
        <v>0</v>
      </c>
      <c r="P87" s="97" t="s">
        <v>73</v>
      </c>
      <c r="Q87" s="97"/>
    </row>
    <row r="88" spans="1:18" ht="15.75" x14ac:dyDescent="0.25">
      <c r="A88" s="17"/>
      <c r="B88" s="18"/>
      <c r="C88" s="13"/>
      <c r="D88" s="7">
        <f>SUM(D81:D87)</f>
        <v>32.265000000000001</v>
      </c>
      <c r="E88" s="7">
        <f t="shared" ref="E88:G88" si="7">SUM(E81:E87)</f>
        <v>30.27</v>
      </c>
      <c r="F88" s="7">
        <f t="shared" si="7"/>
        <v>122.19500000000001</v>
      </c>
      <c r="G88" s="7">
        <f t="shared" si="7"/>
        <v>872.82999999999993</v>
      </c>
      <c r="H88" s="70"/>
      <c r="I88" s="70"/>
      <c r="P88" s="69"/>
      <c r="Q88" s="69"/>
    </row>
    <row r="89" spans="1:18" ht="15.75" x14ac:dyDescent="0.25">
      <c r="A89" s="58" t="s">
        <v>77</v>
      </c>
      <c r="B89" s="18"/>
      <c r="C89" s="13"/>
      <c r="D89" s="7" t="s">
        <v>4</v>
      </c>
      <c r="E89" s="7" t="s">
        <v>5</v>
      </c>
      <c r="F89" s="7" t="s">
        <v>6</v>
      </c>
      <c r="G89" s="7" t="s">
        <v>7</v>
      </c>
      <c r="H89" s="70"/>
      <c r="I89" s="70"/>
      <c r="P89" s="69"/>
      <c r="Q89" s="69"/>
    </row>
    <row r="90" spans="1:18" ht="15.75" x14ac:dyDescent="0.25">
      <c r="A90" s="8" t="s">
        <v>162</v>
      </c>
      <c r="B90" s="6">
        <v>150</v>
      </c>
      <c r="C90" s="10"/>
      <c r="D90" s="10">
        <v>0.52</v>
      </c>
      <c r="E90" s="10">
        <v>0.52</v>
      </c>
      <c r="F90" s="10">
        <v>12.74</v>
      </c>
      <c r="G90" s="10">
        <v>61.1</v>
      </c>
      <c r="H90" s="70"/>
      <c r="I90" s="70"/>
      <c r="P90" s="69"/>
      <c r="Q90" s="69"/>
    </row>
    <row r="91" spans="1:18" s="41" customFormat="1" ht="15.75" x14ac:dyDescent="0.25">
      <c r="A91" s="8" t="s">
        <v>161</v>
      </c>
      <c r="B91" s="6" t="s">
        <v>35</v>
      </c>
      <c r="C91" s="10"/>
      <c r="D91" s="14">
        <v>0</v>
      </c>
      <c r="E91" s="14">
        <v>0.4</v>
      </c>
      <c r="F91" s="14">
        <v>18.8</v>
      </c>
      <c r="G91" s="14">
        <v>62.4</v>
      </c>
      <c r="H91" s="99" t="s">
        <v>36</v>
      </c>
      <c r="I91" s="97"/>
      <c r="J91"/>
      <c r="K91"/>
      <c r="L91"/>
      <c r="M91"/>
      <c r="N91"/>
      <c r="O91"/>
      <c r="P91" s="106" t="s">
        <v>37</v>
      </c>
      <c r="Q91" s="106"/>
    </row>
    <row r="92" spans="1:18" s="41" customFormat="1" ht="15.75" x14ac:dyDescent="0.25">
      <c r="A92" s="8"/>
      <c r="B92" s="6"/>
      <c r="C92" s="10"/>
      <c r="D92" s="7">
        <f>SUM(D90:D91)</f>
        <v>0.52</v>
      </c>
      <c r="E92" s="7">
        <f>SUM(E90:E91)</f>
        <v>0.92</v>
      </c>
      <c r="F92" s="7">
        <f>SUM(F90:F91)</f>
        <v>31.54</v>
      </c>
      <c r="G92" s="7">
        <f>SUM(G90:G91)</f>
        <v>123.5</v>
      </c>
      <c r="H92" s="11"/>
      <c r="I92"/>
      <c r="J92"/>
      <c r="K92"/>
      <c r="L92"/>
      <c r="M92"/>
      <c r="N92"/>
      <c r="O92"/>
      <c r="P92" s="70"/>
      <c r="Q92" s="70"/>
    </row>
    <row r="93" spans="1:18" ht="15.75" x14ac:dyDescent="0.25">
      <c r="A93" s="5" t="s">
        <v>56</v>
      </c>
      <c r="B93" s="8"/>
      <c r="C93" s="19"/>
      <c r="D93" s="19">
        <f>D79+D88+D92</f>
        <v>36.005000000000003</v>
      </c>
      <c r="E93" s="19">
        <f>E79+E88+E92</f>
        <v>31.59</v>
      </c>
      <c r="F93" s="19">
        <f>F79+F88+F92</f>
        <v>173.255</v>
      </c>
      <c r="G93" s="19">
        <f>G79+G88+G92</f>
        <v>1093.1299999999999</v>
      </c>
      <c r="P93" s="106"/>
      <c r="Q93" s="106"/>
    </row>
    <row r="94" spans="1:18" ht="15.75" x14ac:dyDescent="0.25">
      <c r="A94" s="50" t="s">
        <v>57</v>
      </c>
      <c r="B94" s="51"/>
      <c r="C94" s="51"/>
      <c r="D94" s="52"/>
      <c r="E94" s="52"/>
      <c r="F94" s="52"/>
      <c r="G94" s="52"/>
      <c r="P94" s="37"/>
      <c r="Q94" s="37"/>
    </row>
    <row r="95" spans="1:18" ht="15.75" x14ac:dyDescent="0.25">
      <c r="A95" s="5" t="s">
        <v>3</v>
      </c>
      <c r="B95" s="6"/>
      <c r="C95" s="6"/>
      <c r="D95" s="7" t="s">
        <v>4</v>
      </c>
      <c r="E95" s="7" t="s">
        <v>5</v>
      </c>
      <c r="F95" s="7" t="s">
        <v>6</v>
      </c>
      <c r="G95" s="7" t="s">
        <v>7</v>
      </c>
      <c r="P95" s="106"/>
      <c r="Q95" s="106"/>
    </row>
    <row r="96" spans="1:18" ht="15.75" x14ac:dyDescent="0.25">
      <c r="A96" s="23" t="s">
        <v>163</v>
      </c>
      <c r="B96" s="66" t="s">
        <v>98</v>
      </c>
      <c r="C96" s="14"/>
      <c r="D96" s="15">
        <v>8.1999999999999993</v>
      </c>
      <c r="E96" s="15">
        <v>11.8</v>
      </c>
      <c r="F96" s="14">
        <v>37.799999999999997</v>
      </c>
      <c r="G96" s="46">
        <v>292</v>
      </c>
      <c r="P96" s="104" t="s">
        <v>71</v>
      </c>
      <c r="Q96" s="105"/>
    </row>
    <row r="97" spans="1:17" ht="15.75" x14ac:dyDescent="0.25">
      <c r="A97" s="42" t="s">
        <v>92</v>
      </c>
      <c r="B97" s="6">
        <v>200</v>
      </c>
      <c r="C97" s="53"/>
      <c r="D97" s="10">
        <v>0.2</v>
      </c>
      <c r="E97" s="10">
        <v>0.1</v>
      </c>
      <c r="F97" s="10">
        <v>15</v>
      </c>
      <c r="G97" s="10">
        <v>61.4</v>
      </c>
      <c r="P97" s="98" t="s">
        <v>10</v>
      </c>
      <c r="Q97" s="98"/>
    </row>
    <row r="98" spans="1:17" ht="15.75" x14ac:dyDescent="0.25">
      <c r="A98" s="42" t="s">
        <v>164</v>
      </c>
      <c r="B98" s="6">
        <v>15</v>
      </c>
      <c r="C98" s="53"/>
      <c r="D98" s="10">
        <v>0.1</v>
      </c>
      <c r="E98" s="10">
        <v>8.25</v>
      </c>
      <c r="F98" s="10">
        <v>0.13</v>
      </c>
      <c r="G98" s="10">
        <v>74.8</v>
      </c>
      <c r="P98" s="85"/>
      <c r="Q98" s="85"/>
    </row>
    <row r="99" spans="1:17" s="3" customFormat="1" ht="15.75" x14ac:dyDescent="0.25">
      <c r="A99" s="12" t="s">
        <v>11</v>
      </c>
      <c r="B99" s="13">
        <v>15</v>
      </c>
      <c r="C99" s="14"/>
      <c r="D99" s="14">
        <v>3.48</v>
      </c>
      <c r="E99" s="14">
        <v>4.46</v>
      </c>
      <c r="F99" s="14">
        <v>0</v>
      </c>
      <c r="G99" s="14">
        <v>36.4</v>
      </c>
      <c r="H99" s="15">
        <v>0.01</v>
      </c>
      <c r="I99" s="15">
        <v>0</v>
      </c>
      <c r="J99" s="15">
        <v>0.04</v>
      </c>
      <c r="K99" s="15">
        <v>0.11</v>
      </c>
      <c r="L99" s="15">
        <v>2.4</v>
      </c>
      <c r="M99" s="15">
        <v>3</v>
      </c>
      <c r="N99" s="16">
        <v>0</v>
      </c>
      <c r="O99" s="15">
        <v>0.02</v>
      </c>
      <c r="P99" s="99" t="s">
        <v>12</v>
      </c>
      <c r="Q99" s="97"/>
    </row>
    <row r="100" spans="1:17" ht="15.75" x14ac:dyDescent="0.25">
      <c r="A100" s="17" t="s">
        <v>13</v>
      </c>
      <c r="B100" s="13">
        <v>50</v>
      </c>
      <c r="C100" s="13"/>
      <c r="D100" s="14">
        <v>3.22</v>
      </c>
      <c r="E100" s="14">
        <v>0.4</v>
      </c>
      <c r="F100" s="14">
        <v>19.52</v>
      </c>
      <c r="G100" s="14">
        <v>96.8</v>
      </c>
      <c r="H100" s="70" t="s">
        <v>14</v>
      </c>
      <c r="I100" s="70"/>
      <c r="P100" s="97" t="s">
        <v>15</v>
      </c>
      <c r="Q100" s="97"/>
    </row>
    <row r="101" spans="1:17" ht="15.75" x14ac:dyDescent="0.25">
      <c r="A101" s="17"/>
      <c r="B101" s="18"/>
      <c r="C101" s="13"/>
      <c r="D101" s="19">
        <f>SUM(D96:D100)</f>
        <v>15.2</v>
      </c>
      <c r="E101" s="19">
        <f>SUM(E96:E100)</f>
        <v>25.009999999999998</v>
      </c>
      <c r="F101" s="19">
        <f>SUM(F96:F100)</f>
        <v>72.45</v>
      </c>
      <c r="G101" s="19">
        <f>SUM(G96:G100)</f>
        <v>561.4</v>
      </c>
      <c r="H101" s="70"/>
      <c r="I101" s="70"/>
      <c r="P101" s="69"/>
      <c r="Q101" s="69"/>
    </row>
    <row r="102" spans="1:17" ht="15.75" x14ac:dyDescent="0.25">
      <c r="A102" s="4" t="s">
        <v>16</v>
      </c>
      <c r="B102" s="6"/>
      <c r="C102" s="6"/>
      <c r="D102" s="7" t="s">
        <v>4</v>
      </c>
      <c r="E102" s="7" t="s">
        <v>5</v>
      </c>
      <c r="F102" s="7" t="s">
        <v>6</v>
      </c>
      <c r="G102" s="7" t="s">
        <v>7</v>
      </c>
      <c r="P102" s="106"/>
      <c r="Q102" s="106"/>
    </row>
    <row r="103" spans="1:17" ht="15.75" x14ac:dyDescent="0.25">
      <c r="A103" s="21" t="s">
        <v>165</v>
      </c>
      <c r="B103" s="13">
        <v>60</v>
      </c>
      <c r="C103" s="14"/>
      <c r="D103" s="14">
        <v>0.5</v>
      </c>
      <c r="E103" s="14">
        <v>3.1</v>
      </c>
      <c r="F103" s="14">
        <v>21.46</v>
      </c>
      <c r="G103" s="14">
        <v>39.03</v>
      </c>
      <c r="H103" s="70" t="s">
        <v>59</v>
      </c>
      <c r="I103" s="70"/>
      <c r="P103" s="70" t="s">
        <v>59</v>
      </c>
      <c r="Q103" s="70"/>
    </row>
    <row r="104" spans="1:17" ht="15.75" x14ac:dyDescent="0.25">
      <c r="A104" s="34" t="s">
        <v>166</v>
      </c>
      <c r="B104" s="6" t="s">
        <v>83</v>
      </c>
      <c r="C104" s="10"/>
      <c r="D104" s="15">
        <v>9.06</v>
      </c>
      <c r="E104" s="15">
        <v>7.89</v>
      </c>
      <c r="F104" s="14">
        <v>8.3450000000000006</v>
      </c>
      <c r="G104" s="14">
        <v>171.74</v>
      </c>
      <c r="P104" s="33" t="s">
        <v>60</v>
      </c>
      <c r="Q104" s="54"/>
    </row>
    <row r="105" spans="1:17" ht="15.75" x14ac:dyDescent="0.25">
      <c r="A105" s="17" t="s">
        <v>219</v>
      </c>
      <c r="B105" s="13">
        <v>100</v>
      </c>
      <c r="C105" s="10"/>
      <c r="D105" s="14">
        <v>13.4</v>
      </c>
      <c r="E105" s="14">
        <v>10.75</v>
      </c>
      <c r="F105" s="14">
        <v>18.8</v>
      </c>
      <c r="G105" s="46">
        <v>282.10000000000002</v>
      </c>
      <c r="P105" s="107" t="s">
        <v>21</v>
      </c>
      <c r="Q105" s="107"/>
    </row>
    <row r="106" spans="1:17" ht="15.75" x14ac:dyDescent="0.25">
      <c r="A106" s="34" t="s">
        <v>167</v>
      </c>
      <c r="B106" s="6">
        <v>150</v>
      </c>
      <c r="C106" s="6"/>
      <c r="D106" s="10">
        <v>2.5</v>
      </c>
      <c r="E106" s="10">
        <v>2.1</v>
      </c>
      <c r="F106" s="10">
        <v>2.0299999999999998</v>
      </c>
      <c r="G106" s="10">
        <v>38.83</v>
      </c>
      <c r="P106" s="35" t="s">
        <v>24</v>
      </c>
      <c r="Q106" s="72"/>
    </row>
    <row r="107" spans="1:17" ht="15.75" x14ac:dyDescent="0.25">
      <c r="A107" s="42" t="s">
        <v>51</v>
      </c>
      <c r="B107" s="6" t="s">
        <v>79</v>
      </c>
      <c r="C107" s="9"/>
      <c r="D107" s="10">
        <v>5.4</v>
      </c>
      <c r="E107" s="10">
        <v>0.4</v>
      </c>
      <c r="F107" s="10">
        <v>19.52</v>
      </c>
      <c r="G107" s="10">
        <v>96.8</v>
      </c>
      <c r="P107" s="97" t="s">
        <v>15</v>
      </c>
      <c r="Q107" s="97"/>
    </row>
    <row r="108" spans="1:17" ht="15.75" x14ac:dyDescent="0.25">
      <c r="A108" s="8" t="s">
        <v>25</v>
      </c>
      <c r="B108" s="6">
        <v>200</v>
      </c>
      <c r="C108" s="10"/>
      <c r="D108" s="10">
        <v>1.6</v>
      </c>
      <c r="E108" s="10">
        <v>0.4</v>
      </c>
      <c r="F108" s="14">
        <v>30.6</v>
      </c>
      <c r="G108" s="14">
        <v>125.2</v>
      </c>
      <c r="H108" s="11"/>
      <c r="P108" s="97" t="s">
        <v>26</v>
      </c>
      <c r="Q108" s="97"/>
    </row>
    <row r="109" spans="1:17" ht="15.75" x14ac:dyDescent="0.25">
      <c r="A109" s="8"/>
      <c r="B109" s="6"/>
      <c r="C109" s="10"/>
      <c r="D109" s="7">
        <f>SUM(D103:D108)</f>
        <v>32.46</v>
      </c>
      <c r="E109" s="7">
        <f>SUM(E103:E108)</f>
        <v>24.64</v>
      </c>
      <c r="F109" s="7">
        <f>SUM(F103:F108)</f>
        <v>100.755</v>
      </c>
      <c r="G109" s="7">
        <f>SUM(G103:G108)</f>
        <v>753.7</v>
      </c>
      <c r="H109" s="11"/>
      <c r="P109" s="69"/>
      <c r="Q109" s="69"/>
    </row>
    <row r="110" spans="1:17" ht="15.75" x14ac:dyDescent="0.25">
      <c r="A110" s="58" t="s">
        <v>77</v>
      </c>
      <c r="B110" s="18"/>
      <c r="C110" s="13"/>
      <c r="D110" s="7" t="s">
        <v>4</v>
      </c>
      <c r="E110" s="7" t="s">
        <v>5</v>
      </c>
      <c r="F110" s="7" t="s">
        <v>6</v>
      </c>
      <c r="G110" s="7" t="s">
        <v>7</v>
      </c>
      <c r="H110" s="11"/>
      <c r="P110" s="69"/>
      <c r="Q110" s="69"/>
    </row>
    <row r="111" spans="1:17" ht="15.75" x14ac:dyDescent="0.25">
      <c r="A111" s="42" t="s">
        <v>43</v>
      </c>
      <c r="B111" s="6">
        <v>200</v>
      </c>
      <c r="C111" s="9"/>
      <c r="D111" s="10">
        <v>0</v>
      </c>
      <c r="E111" s="10">
        <v>0.2</v>
      </c>
      <c r="F111" s="10">
        <v>32.200000000000003</v>
      </c>
      <c r="G111" s="10">
        <v>92</v>
      </c>
      <c r="H111" s="11"/>
      <c r="P111" s="69"/>
      <c r="Q111" s="69"/>
    </row>
    <row r="112" spans="1:17" ht="15.75" x14ac:dyDescent="0.25">
      <c r="A112" s="42" t="s">
        <v>168</v>
      </c>
      <c r="B112" s="6">
        <v>100</v>
      </c>
      <c r="C112" s="9"/>
      <c r="D112" s="10">
        <v>2.36</v>
      </c>
      <c r="E112" s="10">
        <v>3.62</v>
      </c>
      <c r="F112" s="10">
        <v>26.18</v>
      </c>
      <c r="G112" s="10">
        <v>84.2</v>
      </c>
      <c r="H112" s="11"/>
      <c r="P112" s="97" t="s">
        <v>15</v>
      </c>
      <c r="Q112" s="97"/>
    </row>
    <row r="113" spans="1:17" ht="15.75" x14ac:dyDescent="0.25">
      <c r="A113" s="8"/>
      <c r="B113" s="6"/>
      <c r="C113" s="10"/>
      <c r="D113" s="7">
        <f>D112+D111</f>
        <v>2.36</v>
      </c>
      <c r="E113" s="7">
        <f t="shared" ref="E113:G113" si="8">E112+E111</f>
        <v>3.8200000000000003</v>
      </c>
      <c r="F113" s="7">
        <f t="shared" si="8"/>
        <v>58.38</v>
      </c>
      <c r="G113" s="7">
        <f t="shared" si="8"/>
        <v>176.2</v>
      </c>
      <c r="P113" s="106"/>
      <c r="Q113" s="106"/>
    </row>
    <row r="114" spans="1:17" ht="15.75" x14ac:dyDescent="0.25">
      <c r="A114" s="45" t="s">
        <v>66</v>
      </c>
      <c r="B114" s="6"/>
      <c r="C114" s="19"/>
      <c r="D114" s="19">
        <f>D101+D109+D113</f>
        <v>50.019999999999996</v>
      </c>
      <c r="E114" s="19">
        <f>E101+E109+E113</f>
        <v>53.47</v>
      </c>
      <c r="F114" s="19">
        <f>F101+F109+F113</f>
        <v>231.58499999999998</v>
      </c>
      <c r="G114" s="19">
        <f>G101+G109+G113</f>
        <v>1491.3</v>
      </c>
      <c r="P114" s="106"/>
      <c r="Q114" s="106"/>
    </row>
    <row r="115" spans="1:17" ht="15.75" x14ac:dyDescent="0.25">
      <c r="A115" s="50" t="s">
        <v>91</v>
      </c>
      <c r="B115" s="51"/>
      <c r="C115" s="51"/>
      <c r="D115" s="52"/>
      <c r="E115" s="52"/>
      <c r="F115" s="52"/>
      <c r="G115" s="52"/>
      <c r="P115" s="106"/>
      <c r="Q115" s="106"/>
    </row>
    <row r="116" spans="1:17" ht="15.75" x14ac:dyDescent="0.25">
      <c r="A116" s="5" t="s">
        <v>3</v>
      </c>
      <c r="B116" s="6"/>
      <c r="C116" s="6"/>
      <c r="D116" s="7" t="s">
        <v>4</v>
      </c>
      <c r="E116" s="7" t="s">
        <v>5</v>
      </c>
      <c r="F116" s="7" t="s">
        <v>6</v>
      </c>
      <c r="G116" s="7" t="s">
        <v>7</v>
      </c>
      <c r="H116" s="22" t="s">
        <v>67</v>
      </c>
      <c r="I116" s="22"/>
      <c r="P116" s="99"/>
      <c r="Q116" s="98"/>
    </row>
    <row r="117" spans="1:17" ht="15.75" x14ac:dyDescent="0.25">
      <c r="A117" s="21" t="s">
        <v>68</v>
      </c>
      <c r="B117" s="18" t="s">
        <v>98</v>
      </c>
      <c r="C117" s="14"/>
      <c r="D117" s="14">
        <v>8.3699999999999992</v>
      </c>
      <c r="E117" s="14">
        <v>10.3</v>
      </c>
      <c r="F117" s="14">
        <v>40.83</v>
      </c>
      <c r="G117" s="14">
        <v>242.18</v>
      </c>
      <c r="H117" s="97" t="s">
        <v>36</v>
      </c>
      <c r="I117" s="98"/>
      <c r="P117" s="99" t="s">
        <v>67</v>
      </c>
      <c r="Q117" s="98"/>
    </row>
    <row r="118" spans="1:17" ht="15.75" x14ac:dyDescent="0.25">
      <c r="A118" s="30" t="s">
        <v>86</v>
      </c>
      <c r="B118" s="26">
        <v>200</v>
      </c>
      <c r="C118" s="14"/>
      <c r="D118" s="15">
        <v>4.2</v>
      </c>
      <c r="E118" s="15">
        <v>3.62</v>
      </c>
      <c r="F118" s="15">
        <v>17.28</v>
      </c>
      <c r="G118" s="16">
        <v>118.66</v>
      </c>
      <c r="H118" s="99" t="s">
        <v>36</v>
      </c>
      <c r="I118" s="97"/>
      <c r="P118" s="106" t="s">
        <v>87</v>
      </c>
      <c r="Q118" s="106"/>
    </row>
    <row r="119" spans="1:17" ht="15.75" x14ac:dyDescent="0.25">
      <c r="A119" s="12" t="s">
        <v>32</v>
      </c>
      <c r="B119" s="13">
        <v>15</v>
      </c>
      <c r="C119" s="14"/>
      <c r="D119" s="14">
        <v>0.1</v>
      </c>
      <c r="E119" s="14">
        <v>8.25</v>
      </c>
      <c r="F119" s="14">
        <v>0.13</v>
      </c>
      <c r="G119" s="14">
        <v>74.8</v>
      </c>
      <c r="P119" s="97" t="s">
        <v>33</v>
      </c>
      <c r="Q119" s="97"/>
    </row>
    <row r="120" spans="1:17" ht="15.75" x14ac:dyDescent="0.25">
      <c r="A120" s="17" t="s">
        <v>13</v>
      </c>
      <c r="B120" s="18" t="s">
        <v>120</v>
      </c>
      <c r="C120" s="13"/>
      <c r="D120" s="14">
        <v>3.22</v>
      </c>
      <c r="E120" s="14">
        <v>0.4</v>
      </c>
      <c r="F120" s="14">
        <v>19.52</v>
      </c>
      <c r="G120" s="14">
        <v>96.8</v>
      </c>
      <c r="P120" s="97" t="s">
        <v>15</v>
      </c>
      <c r="Q120" s="97"/>
    </row>
    <row r="121" spans="1:17" ht="15.75" x14ac:dyDescent="0.25">
      <c r="A121" s="39"/>
      <c r="B121" s="18"/>
      <c r="C121" s="13"/>
      <c r="D121" s="19">
        <f>SUM(D117:D120)</f>
        <v>15.89</v>
      </c>
      <c r="E121" s="19">
        <f>SUM(E117:E120)</f>
        <v>22.57</v>
      </c>
      <c r="F121" s="19">
        <f>SUM(F117:F120)</f>
        <v>77.760000000000005</v>
      </c>
      <c r="G121" s="19">
        <f>SUM(G117:G120)</f>
        <v>532.44000000000005</v>
      </c>
      <c r="P121" s="106"/>
      <c r="Q121" s="106"/>
    </row>
    <row r="122" spans="1:17" ht="15.75" x14ac:dyDescent="0.25">
      <c r="A122" s="4" t="s">
        <v>16</v>
      </c>
      <c r="B122" s="6"/>
      <c r="C122" s="6"/>
      <c r="D122" s="7" t="s">
        <v>4</v>
      </c>
      <c r="E122" s="7" t="s">
        <v>5</v>
      </c>
      <c r="F122" s="7" t="s">
        <v>6</v>
      </c>
      <c r="G122" s="7" t="s">
        <v>7</v>
      </c>
      <c r="H122" s="70" t="s">
        <v>59</v>
      </c>
      <c r="I122" s="70"/>
      <c r="P122" s="99"/>
      <c r="Q122" s="97"/>
    </row>
    <row r="123" spans="1:17" ht="15.75" x14ac:dyDescent="0.25">
      <c r="A123" s="21" t="s">
        <v>169</v>
      </c>
      <c r="B123" s="13">
        <v>60</v>
      </c>
      <c r="C123" s="14"/>
      <c r="D123" s="15">
        <v>0.96</v>
      </c>
      <c r="E123" s="15">
        <v>4.5599999999999996</v>
      </c>
      <c r="F123" s="15">
        <v>3.18</v>
      </c>
      <c r="G123" s="15">
        <v>56.58</v>
      </c>
      <c r="H123" s="69" t="s">
        <v>93</v>
      </c>
      <c r="I123" s="70"/>
      <c r="P123" s="99" t="s">
        <v>70</v>
      </c>
      <c r="Q123" s="97"/>
    </row>
    <row r="124" spans="1:17" ht="15.75" x14ac:dyDescent="0.25">
      <c r="A124" s="21" t="s">
        <v>170</v>
      </c>
      <c r="B124" s="18" t="s">
        <v>84</v>
      </c>
      <c r="C124" s="14"/>
      <c r="D124" s="15">
        <v>9.36</v>
      </c>
      <c r="E124" s="15">
        <v>9.0399999999999991</v>
      </c>
      <c r="F124" s="14">
        <v>15.22</v>
      </c>
      <c r="G124" s="46">
        <v>176.93</v>
      </c>
      <c r="H124" s="22" t="s">
        <v>94</v>
      </c>
      <c r="I124" s="22"/>
      <c r="P124" s="106" t="s">
        <v>95</v>
      </c>
      <c r="Q124" s="106"/>
    </row>
    <row r="125" spans="1:17" ht="15.75" x14ac:dyDescent="0.25">
      <c r="A125" s="30" t="s">
        <v>171</v>
      </c>
      <c r="B125" s="15">
        <v>200</v>
      </c>
      <c r="C125" s="15"/>
      <c r="D125" s="14">
        <v>10.93</v>
      </c>
      <c r="E125" s="14">
        <v>12.6</v>
      </c>
      <c r="F125" s="14">
        <v>32.72</v>
      </c>
      <c r="G125" s="14">
        <v>285.95</v>
      </c>
      <c r="H125" s="22" t="s">
        <v>41</v>
      </c>
      <c r="I125" s="22"/>
      <c r="P125" s="33" t="s">
        <v>42</v>
      </c>
      <c r="Q125" s="33"/>
    </row>
    <row r="126" spans="1:17" ht="15.75" x14ac:dyDescent="0.25">
      <c r="A126" s="42" t="s">
        <v>51</v>
      </c>
      <c r="B126" s="6" t="s">
        <v>79</v>
      </c>
      <c r="C126" s="9"/>
      <c r="D126" s="10">
        <v>5.4</v>
      </c>
      <c r="E126" s="10">
        <v>0.4</v>
      </c>
      <c r="F126" s="10">
        <v>19.52</v>
      </c>
      <c r="G126" s="10">
        <v>96.8</v>
      </c>
      <c r="H126" s="11"/>
      <c r="P126" s="97" t="s">
        <v>15</v>
      </c>
      <c r="Q126" s="97"/>
    </row>
    <row r="127" spans="1:17" s="29" customFormat="1" ht="15.75" x14ac:dyDescent="0.25">
      <c r="A127" s="8" t="s">
        <v>25</v>
      </c>
      <c r="B127" s="6">
        <v>200</v>
      </c>
      <c r="C127" s="10"/>
      <c r="D127" s="10">
        <v>1.6</v>
      </c>
      <c r="E127" s="10">
        <v>0.4</v>
      </c>
      <c r="F127" s="14">
        <v>30.6</v>
      </c>
      <c r="G127" s="14">
        <v>125.2</v>
      </c>
      <c r="H127" s="32"/>
      <c r="I127" s="32"/>
      <c r="J127" s="32"/>
      <c r="K127" s="32"/>
      <c r="L127" s="32"/>
      <c r="M127" s="32"/>
      <c r="N127" s="32"/>
      <c r="O127" s="32"/>
      <c r="P127" s="97" t="s">
        <v>26</v>
      </c>
      <c r="Q127" s="97"/>
    </row>
    <row r="128" spans="1:17" ht="15.75" x14ac:dyDescent="0.25">
      <c r="A128" s="8"/>
      <c r="B128" s="6"/>
      <c r="C128" s="10"/>
      <c r="D128" s="7">
        <f>SUM(D123:D127)</f>
        <v>28.25</v>
      </c>
      <c r="E128" s="7">
        <f>SUM(E123:E127)</f>
        <v>26.999999999999993</v>
      </c>
      <c r="F128" s="7">
        <f>SUM(F123:F127)</f>
        <v>101.24000000000001</v>
      </c>
      <c r="G128" s="7">
        <f>SUM(G123:G127)</f>
        <v>741.46</v>
      </c>
      <c r="H128" s="32"/>
      <c r="I128" s="32"/>
      <c r="J128" s="32"/>
      <c r="K128" s="32"/>
      <c r="L128" s="32"/>
      <c r="M128" s="32"/>
      <c r="N128" s="32"/>
      <c r="O128" s="32"/>
      <c r="P128" s="69"/>
      <c r="Q128" s="69"/>
    </row>
    <row r="129" spans="1:17" ht="15.75" x14ac:dyDescent="0.25">
      <c r="A129" s="58" t="s">
        <v>77</v>
      </c>
      <c r="B129" s="6"/>
      <c r="C129" s="10"/>
      <c r="D129" s="7" t="s">
        <v>4</v>
      </c>
      <c r="E129" s="7" t="s">
        <v>5</v>
      </c>
      <c r="F129" s="7" t="s">
        <v>6</v>
      </c>
      <c r="G129" s="7" t="s">
        <v>7</v>
      </c>
      <c r="H129" s="32"/>
      <c r="I129" s="32"/>
      <c r="J129" s="32"/>
      <c r="K129" s="32"/>
      <c r="L129" s="32"/>
      <c r="M129" s="32"/>
      <c r="N129" s="32"/>
      <c r="O129" s="32"/>
      <c r="P129" s="69"/>
      <c r="Q129" s="69"/>
    </row>
    <row r="130" spans="1:17" ht="15.75" x14ac:dyDescent="0.25">
      <c r="A130" s="42" t="s">
        <v>43</v>
      </c>
      <c r="B130" s="6">
        <v>200</v>
      </c>
      <c r="C130" s="9"/>
      <c r="D130" s="10">
        <v>0</v>
      </c>
      <c r="E130" s="10">
        <v>0.2</v>
      </c>
      <c r="F130" s="10">
        <v>32.200000000000003</v>
      </c>
      <c r="G130" s="10">
        <v>92</v>
      </c>
      <c r="H130" s="11"/>
      <c r="P130" s="69"/>
      <c r="Q130" s="69"/>
    </row>
    <row r="131" spans="1:17" ht="15.75" x14ac:dyDescent="0.25">
      <c r="A131" s="8" t="s">
        <v>28</v>
      </c>
      <c r="B131" s="6">
        <v>150</v>
      </c>
      <c r="C131" s="10"/>
      <c r="D131" s="10">
        <v>0.52</v>
      </c>
      <c r="E131" s="10">
        <v>0.52</v>
      </c>
      <c r="F131" s="10">
        <v>12.74</v>
      </c>
      <c r="G131" s="10">
        <v>61.1</v>
      </c>
      <c r="H131" s="32"/>
      <c r="I131" s="32"/>
      <c r="J131" s="32"/>
      <c r="K131" s="32"/>
      <c r="L131" s="32"/>
      <c r="M131" s="32"/>
      <c r="N131" s="32"/>
      <c r="O131" s="32"/>
      <c r="P131" s="69"/>
      <c r="Q131" s="69"/>
    </row>
    <row r="132" spans="1:17" ht="15.75" x14ac:dyDescent="0.25">
      <c r="A132" s="30"/>
      <c r="B132" s="26"/>
      <c r="C132" s="14"/>
      <c r="D132" s="19">
        <f>SUM(D131)</f>
        <v>0.52</v>
      </c>
      <c r="E132" s="19">
        <f t="shared" ref="E132:G132" si="9">SUM(E131)</f>
        <v>0.52</v>
      </c>
      <c r="F132" s="19">
        <f t="shared" si="9"/>
        <v>12.74</v>
      </c>
      <c r="G132" s="19">
        <f t="shared" si="9"/>
        <v>61.1</v>
      </c>
      <c r="P132" s="106"/>
      <c r="Q132" s="106"/>
    </row>
    <row r="133" spans="1:17" ht="15.75" x14ac:dyDescent="0.25">
      <c r="A133" s="45" t="s">
        <v>96</v>
      </c>
      <c r="B133" s="6"/>
      <c r="C133" s="19"/>
      <c r="D133" s="19">
        <f>D121+D128+D132</f>
        <v>44.660000000000004</v>
      </c>
      <c r="E133" s="19">
        <f>E121+E128+E132</f>
        <v>50.089999999999996</v>
      </c>
      <c r="F133" s="19">
        <f>F121+F128+F132</f>
        <v>191.74</v>
      </c>
      <c r="G133" s="19">
        <f>G121+G128+G132</f>
        <v>1335</v>
      </c>
      <c r="P133" s="106"/>
      <c r="Q133" s="106"/>
    </row>
    <row r="134" spans="1:17" ht="15.75" x14ac:dyDescent="0.25">
      <c r="A134" s="50" t="s">
        <v>97</v>
      </c>
      <c r="B134" s="51"/>
      <c r="C134" s="51"/>
      <c r="D134" s="52"/>
      <c r="E134" s="52"/>
      <c r="F134" s="52"/>
      <c r="G134" s="52"/>
      <c r="P134" s="106"/>
      <c r="Q134" s="106"/>
    </row>
    <row r="135" spans="1:17" ht="15.75" x14ac:dyDescent="0.25">
      <c r="A135" s="5" t="s">
        <v>3</v>
      </c>
      <c r="B135" s="6"/>
      <c r="C135" s="6"/>
      <c r="D135" s="7" t="s">
        <v>4</v>
      </c>
      <c r="E135" s="7" t="s">
        <v>5</v>
      </c>
      <c r="F135" s="7" t="s">
        <v>6</v>
      </c>
      <c r="G135" s="7" t="s">
        <v>7</v>
      </c>
      <c r="H135" s="22" t="s">
        <v>71</v>
      </c>
      <c r="I135" s="22"/>
      <c r="P135" s="106"/>
      <c r="Q135" s="106"/>
    </row>
    <row r="136" spans="1:17" ht="15.75" x14ac:dyDescent="0.25">
      <c r="A136" s="8" t="s">
        <v>228</v>
      </c>
      <c r="B136" s="6">
        <v>200</v>
      </c>
      <c r="C136" s="9"/>
      <c r="D136" s="10">
        <v>14.3</v>
      </c>
      <c r="E136" s="10">
        <v>11.25</v>
      </c>
      <c r="F136" s="10">
        <v>43.13</v>
      </c>
      <c r="G136" s="10">
        <v>201.2</v>
      </c>
      <c r="P136" s="104" t="s">
        <v>232</v>
      </c>
      <c r="Q136" s="105"/>
    </row>
    <row r="137" spans="1:17" ht="15.75" x14ac:dyDescent="0.25">
      <c r="A137" s="8" t="s">
        <v>173</v>
      </c>
      <c r="B137" s="6">
        <v>60</v>
      </c>
      <c r="C137" s="9"/>
      <c r="D137" s="10">
        <v>12.5</v>
      </c>
      <c r="E137" s="10">
        <v>6.23</v>
      </c>
      <c r="F137" s="10">
        <v>33.4</v>
      </c>
      <c r="G137" s="10">
        <v>65.8</v>
      </c>
      <c r="P137" s="89"/>
      <c r="Q137" s="89"/>
    </row>
    <row r="138" spans="1:17" ht="15.75" x14ac:dyDescent="0.25">
      <c r="A138" s="42" t="s">
        <v>9</v>
      </c>
      <c r="B138" s="6">
        <v>200</v>
      </c>
      <c r="C138" s="53"/>
      <c r="D138" s="10">
        <v>0.2</v>
      </c>
      <c r="E138" s="10">
        <v>0.1</v>
      </c>
      <c r="F138" s="10">
        <v>15</v>
      </c>
      <c r="G138" s="10">
        <v>61.4</v>
      </c>
      <c r="H138" s="70" t="s">
        <v>99</v>
      </c>
      <c r="I138" s="70"/>
      <c r="P138" s="71" t="s">
        <v>10</v>
      </c>
      <c r="Q138" s="71"/>
    </row>
    <row r="139" spans="1:17" ht="15.75" x14ac:dyDescent="0.25">
      <c r="A139" s="21" t="s">
        <v>164</v>
      </c>
      <c r="B139" s="13">
        <v>15</v>
      </c>
      <c r="C139" s="14"/>
      <c r="D139" s="14">
        <v>0.1</v>
      </c>
      <c r="E139" s="14">
        <v>8.25</v>
      </c>
      <c r="F139" s="14">
        <v>0.13</v>
      </c>
      <c r="G139" s="14">
        <v>74.8</v>
      </c>
      <c r="P139" s="68" t="s">
        <v>233</v>
      </c>
      <c r="Q139" s="69"/>
    </row>
    <row r="140" spans="1:17" ht="15.75" x14ac:dyDescent="0.25">
      <c r="A140" s="17" t="s">
        <v>13</v>
      </c>
      <c r="B140" s="18" t="s">
        <v>120</v>
      </c>
      <c r="C140" s="13"/>
      <c r="D140" s="14">
        <v>3.22</v>
      </c>
      <c r="E140" s="14">
        <v>0.4</v>
      </c>
      <c r="F140" s="14">
        <v>19.52</v>
      </c>
      <c r="G140" s="14">
        <v>96.8</v>
      </c>
      <c r="P140" s="97" t="s">
        <v>15</v>
      </c>
      <c r="Q140" s="97"/>
    </row>
    <row r="141" spans="1:17" ht="15.75" x14ac:dyDescent="0.25">
      <c r="A141" s="39"/>
      <c r="B141" s="18"/>
      <c r="C141" s="13"/>
      <c r="D141" s="19">
        <f>SUM(D136:D140)</f>
        <v>30.32</v>
      </c>
      <c r="E141" s="19">
        <f>SUM(E136:E140)</f>
        <v>26.23</v>
      </c>
      <c r="F141" s="19">
        <f>SUM(F136:F140)</f>
        <v>111.17999999999999</v>
      </c>
      <c r="G141" s="19">
        <f>SUM(G136:G140)</f>
        <v>500</v>
      </c>
      <c r="P141" s="69"/>
      <c r="Q141" s="69"/>
    </row>
    <row r="142" spans="1:17" ht="15.75" x14ac:dyDescent="0.25">
      <c r="A142" s="4" t="s">
        <v>16</v>
      </c>
      <c r="B142" s="6"/>
      <c r="C142" s="6"/>
      <c r="D142" s="7" t="s">
        <v>4</v>
      </c>
      <c r="E142" s="7" t="s">
        <v>5</v>
      </c>
      <c r="F142" s="7" t="s">
        <v>6</v>
      </c>
      <c r="G142" s="7" t="s">
        <v>7</v>
      </c>
      <c r="P142" s="97"/>
      <c r="Q142" s="97"/>
    </row>
    <row r="143" spans="1:17" ht="15.75" x14ac:dyDescent="0.25">
      <c r="A143" s="30" t="s">
        <v>147</v>
      </c>
      <c r="B143" s="6">
        <v>60</v>
      </c>
      <c r="C143" s="8"/>
      <c r="D143" s="10">
        <v>0.64</v>
      </c>
      <c r="E143" s="10">
        <v>2.44</v>
      </c>
      <c r="F143" s="10">
        <v>2.64</v>
      </c>
      <c r="G143" s="10">
        <v>87.6</v>
      </c>
      <c r="P143" s="98" t="s">
        <v>38</v>
      </c>
      <c r="Q143" s="98"/>
    </row>
    <row r="144" spans="1:17" ht="15.75" x14ac:dyDescent="0.25">
      <c r="A144" s="17" t="s">
        <v>229</v>
      </c>
      <c r="B144" s="18" t="s">
        <v>84</v>
      </c>
      <c r="C144" s="10"/>
      <c r="D144" s="15">
        <v>7.92</v>
      </c>
      <c r="E144" s="15">
        <v>8.75</v>
      </c>
      <c r="F144" s="14">
        <v>14.53</v>
      </c>
      <c r="G144" s="46">
        <v>131.80000000000001</v>
      </c>
      <c r="P144" s="70" t="s">
        <v>234</v>
      </c>
      <c r="Q144" s="70"/>
    </row>
    <row r="145" spans="1:17" ht="15.75" x14ac:dyDescent="0.25">
      <c r="A145" s="8" t="s">
        <v>230</v>
      </c>
      <c r="B145" s="6">
        <v>200</v>
      </c>
      <c r="C145" s="6"/>
      <c r="D145" s="10">
        <v>10.93</v>
      </c>
      <c r="E145" s="10">
        <v>12.6</v>
      </c>
      <c r="F145" s="10">
        <v>32.72</v>
      </c>
      <c r="G145" s="10">
        <v>285.95</v>
      </c>
      <c r="P145" s="70" t="s">
        <v>100</v>
      </c>
      <c r="Q145" s="70"/>
    </row>
    <row r="146" spans="1:17" ht="15.75" x14ac:dyDescent="0.25">
      <c r="A146" s="42" t="s">
        <v>101</v>
      </c>
      <c r="B146" s="6" t="s">
        <v>79</v>
      </c>
      <c r="C146" s="9"/>
      <c r="D146" s="10">
        <v>5.4</v>
      </c>
      <c r="E146" s="10">
        <v>0.4</v>
      </c>
      <c r="F146" s="10">
        <v>19.52</v>
      </c>
      <c r="G146" s="10">
        <v>96.8</v>
      </c>
      <c r="P146" s="69" t="s">
        <v>15</v>
      </c>
      <c r="Q146" s="69"/>
    </row>
    <row r="147" spans="1:17" ht="15.75" x14ac:dyDescent="0.25">
      <c r="A147" s="8" t="s">
        <v>231</v>
      </c>
      <c r="B147" s="6">
        <v>200</v>
      </c>
      <c r="C147" s="10"/>
      <c r="D147" s="10">
        <v>1.6</v>
      </c>
      <c r="E147" s="10">
        <v>0.4</v>
      </c>
      <c r="F147" s="14">
        <v>30.6</v>
      </c>
      <c r="G147" s="14">
        <v>125.2</v>
      </c>
      <c r="H147" s="11"/>
      <c r="P147" s="97" t="s">
        <v>26</v>
      </c>
      <c r="Q147" s="97"/>
    </row>
    <row r="148" spans="1:17" ht="15.75" x14ac:dyDescent="0.25">
      <c r="A148" s="8"/>
      <c r="B148" s="6"/>
      <c r="C148" s="10"/>
      <c r="D148" s="7">
        <f>SUM(D143:D147)</f>
        <v>26.490000000000002</v>
      </c>
      <c r="E148" s="7">
        <f t="shared" ref="E148:G148" si="10">SUM(E143:E147)</f>
        <v>24.589999999999996</v>
      </c>
      <c r="F148" s="7">
        <f t="shared" si="10"/>
        <v>100.00999999999999</v>
      </c>
      <c r="G148" s="7">
        <f t="shared" si="10"/>
        <v>727.35</v>
      </c>
      <c r="H148" s="11"/>
      <c r="P148" s="69"/>
      <c r="Q148" s="69"/>
    </row>
    <row r="149" spans="1:17" ht="15.75" x14ac:dyDescent="0.25">
      <c r="A149" s="58" t="s">
        <v>77</v>
      </c>
      <c r="B149" s="6"/>
      <c r="C149" s="10"/>
      <c r="D149" s="7" t="s">
        <v>4</v>
      </c>
      <c r="E149" s="7" t="s">
        <v>5</v>
      </c>
      <c r="F149" s="7" t="s">
        <v>6</v>
      </c>
      <c r="G149" s="7" t="s">
        <v>7</v>
      </c>
      <c r="P149" s="69"/>
      <c r="Q149" s="69"/>
    </row>
    <row r="150" spans="1:17" ht="15.75" x14ac:dyDescent="0.25">
      <c r="A150" s="42" t="s">
        <v>43</v>
      </c>
      <c r="B150" s="6">
        <v>200</v>
      </c>
      <c r="C150" s="9"/>
      <c r="D150" s="10">
        <v>0</v>
      </c>
      <c r="E150" s="10">
        <v>0.2</v>
      </c>
      <c r="F150" s="10">
        <v>32.200000000000003</v>
      </c>
      <c r="G150" s="10">
        <v>92</v>
      </c>
      <c r="P150" s="69"/>
      <c r="Q150" s="69"/>
    </row>
    <row r="151" spans="1:17" ht="15.75" x14ac:dyDescent="0.25">
      <c r="A151" s="42" t="s">
        <v>174</v>
      </c>
      <c r="B151" s="6">
        <v>100</v>
      </c>
      <c r="C151" s="9"/>
      <c r="D151" s="10">
        <v>0.52</v>
      </c>
      <c r="E151" s="10">
        <v>0.52</v>
      </c>
      <c r="F151" s="10">
        <v>12.74</v>
      </c>
      <c r="G151" s="10">
        <v>61.1</v>
      </c>
      <c r="P151" s="69"/>
      <c r="Q151" s="69"/>
    </row>
    <row r="152" spans="1:17" ht="15.75" x14ac:dyDescent="0.25">
      <c r="A152" s="42"/>
      <c r="B152" s="6"/>
      <c r="C152" s="9"/>
      <c r="D152" s="7">
        <f>SUM(D150:D151)</f>
        <v>0.52</v>
      </c>
      <c r="E152" s="7">
        <f t="shared" ref="E152:G152" si="11">SUM(E150:E151)</f>
        <v>0.72</v>
      </c>
      <c r="F152" s="7">
        <f t="shared" si="11"/>
        <v>44.940000000000005</v>
      </c>
      <c r="G152" s="7">
        <f t="shared" si="11"/>
        <v>153.1</v>
      </c>
      <c r="P152" s="106"/>
      <c r="Q152" s="106"/>
    </row>
    <row r="153" spans="1:17" ht="15.75" x14ac:dyDescent="0.25">
      <c r="A153" s="45" t="s">
        <v>102</v>
      </c>
      <c r="B153" s="6"/>
      <c r="C153" s="19"/>
      <c r="D153" s="19">
        <f>D141+D148+D152</f>
        <v>57.330000000000005</v>
      </c>
      <c r="E153" s="19">
        <f t="shared" ref="E153:G153" si="12">E141+E148+E152</f>
        <v>51.539999999999992</v>
      </c>
      <c r="F153" s="19">
        <f t="shared" si="12"/>
        <v>256.13</v>
      </c>
      <c r="G153" s="19">
        <f t="shared" si="12"/>
        <v>1380.4499999999998</v>
      </c>
      <c r="P153" s="106"/>
      <c r="Q153" s="106"/>
    </row>
    <row r="154" spans="1:17" ht="15.75" x14ac:dyDescent="0.25">
      <c r="A154" s="50" t="s">
        <v>103</v>
      </c>
      <c r="B154" s="51"/>
      <c r="C154" s="51"/>
      <c r="D154" s="52"/>
      <c r="E154" s="52"/>
      <c r="F154" s="52"/>
      <c r="G154" s="52"/>
      <c r="P154" s="106"/>
      <c r="Q154" s="106"/>
    </row>
    <row r="155" spans="1:17" ht="15.75" x14ac:dyDescent="0.25">
      <c r="A155" s="5" t="s">
        <v>3</v>
      </c>
      <c r="B155" s="6"/>
      <c r="C155" s="6"/>
      <c r="D155" s="7" t="s">
        <v>4</v>
      </c>
      <c r="E155" s="7" t="s">
        <v>5</v>
      </c>
      <c r="F155" s="7" t="s">
        <v>6</v>
      </c>
      <c r="G155" s="7" t="s">
        <v>7</v>
      </c>
      <c r="H155" s="38" t="s">
        <v>31</v>
      </c>
      <c r="I155" s="38"/>
      <c r="J155" s="29"/>
      <c r="K155" s="29"/>
      <c r="L155" s="29"/>
      <c r="M155" s="29"/>
      <c r="N155" s="29"/>
      <c r="O155" s="29"/>
      <c r="P155" s="104"/>
      <c r="Q155" s="105"/>
    </row>
    <row r="156" spans="1:17" ht="15.75" x14ac:dyDescent="0.25">
      <c r="A156" s="23" t="s">
        <v>220</v>
      </c>
      <c r="B156" s="24" t="s">
        <v>104</v>
      </c>
      <c r="C156" s="25"/>
      <c r="D156" s="25">
        <v>12.26</v>
      </c>
      <c r="E156" s="25">
        <v>7.75</v>
      </c>
      <c r="F156" s="25">
        <v>29.81</v>
      </c>
      <c r="G156" s="25">
        <v>264.16000000000003</v>
      </c>
      <c r="H156" s="97" t="s">
        <v>36</v>
      </c>
      <c r="I156" s="98"/>
      <c r="P156" s="104" t="s">
        <v>8</v>
      </c>
      <c r="Q156" s="105"/>
    </row>
    <row r="157" spans="1:17" ht="15.75" x14ac:dyDescent="0.25">
      <c r="A157" s="21" t="s">
        <v>92</v>
      </c>
      <c r="B157" s="18" t="s">
        <v>35</v>
      </c>
      <c r="C157" s="14"/>
      <c r="D157" s="14">
        <v>0</v>
      </c>
      <c r="E157" s="14">
        <v>0.4</v>
      </c>
      <c r="F157" s="14">
        <v>18.8</v>
      </c>
      <c r="G157" s="14">
        <v>62.4</v>
      </c>
      <c r="H157" s="15">
        <v>0.01</v>
      </c>
      <c r="I157" s="15">
        <v>0</v>
      </c>
      <c r="J157" s="15">
        <v>0.04</v>
      </c>
      <c r="K157" s="15">
        <v>0.11</v>
      </c>
      <c r="L157" s="15">
        <v>2.4</v>
      </c>
      <c r="M157" s="15">
        <v>3</v>
      </c>
      <c r="N157" s="16">
        <v>0</v>
      </c>
      <c r="O157" s="15">
        <v>0.02</v>
      </c>
      <c r="P157" s="71" t="s">
        <v>37</v>
      </c>
      <c r="Q157" s="71"/>
    </row>
    <row r="158" spans="1:17" ht="15.75" x14ac:dyDescent="0.25">
      <c r="A158" s="21" t="s">
        <v>157</v>
      </c>
      <c r="B158" s="18" t="s">
        <v>175</v>
      </c>
      <c r="C158" s="14"/>
      <c r="D158" s="14">
        <v>3.48</v>
      </c>
      <c r="E158" s="14">
        <v>4.4400000000000004</v>
      </c>
      <c r="F158" s="14">
        <v>0</v>
      </c>
      <c r="G158" s="14">
        <v>39.4</v>
      </c>
      <c r="H158" s="32"/>
      <c r="I158" s="32"/>
      <c r="J158" s="32"/>
      <c r="K158" s="32"/>
      <c r="L158" s="32"/>
      <c r="M158" s="32"/>
      <c r="N158" s="32"/>
      <c r="O158" s="32"/>
      <c r="P158" s="83"/>
      <c r="Q158" s="83"/>
    </row>
    <row r="159" spans="1:17" ht="15.75" x14ac:dyDescent="0.25">
      <c r="A159" s="12" t="s">
        <v>32</v>
      </c>
      <c r="B159" s="13">
        <v>15</v>
      </c>
      <c r="C159" s="14"/>
      <c r="D159" s="14">
        <v>0.1</v>
      </c>
      <c r="E159" s="14">
        <v>8.25</v>
      </c>
      <c r="F159" s="14">
        <v>0.13</v>
      </c>
      <c r="G159" s="14">
        <v>74.8</v>
      </c>
      <c r="P159" s="69" t="s">
        <v>33</v>
      </c>
      <c r="Q159" s="69"/>
    </row>
    <row r="160" spans="1:17" ht="15.75" x14ac:dyDescent="0.25">
      <c r="A160" s="17" t="s">
        <v>13</v>
      </c>
      <c r="B160" s="18" t="s">
        <v>120</v>
      </c>
      <c r="C160" s="13"/>
      <c r="D160" s="14">
        <v>3.22</v>
      </c>
      <c r="E160" s="14">
        <v>0.4</v>
      </c>
      <c r="F160" s="14">
        <v>19.52</v>
      </c>
      <c r="G160" s="14">
        <v>96.8</v>
      </c>
      <c r="P160" s="97" t="s">
        <v>15</v>
      </c>
      <c r="Q160" s="97"/>
    </row>
    <row r="161" spans="1:17" ht="15.75" x14ac:dyDescent="0.25">
      <c r="A161" s="39"/>
      <c r="B161" s="18"/>
      <c r="C161" s="13"/>
      <c r="D161" s="19">
        <f>SUM(D156:D160)</f>
        <v>19.059999999999999</v>
      </c>
      <c r="E161" s="19">
        <f>SUM(E156:E160)</f>
        <v>21.24</v>
      </c>
      <c r="F161" s="19">
        <f>SUM(F156:F160)</f>
        <v>68.260000000000005</v>
      </c>
      <c r="G161" s="19">
        <f>SUM(G156:G160)</f>
        <v>537.55999999999995</v>
      </c>
      <c r="P161" s="106"/>
      <c r="Q161" s="106"/>
    </row>
    <row r="162" spans="1:17" ht="15.75" x14ac:dyDescent="0.25">
      <c r="A162" s="4" t="s">
        <v>16</v>
      </c>
      <c r="B162" s="6"/>
      <c r="C162" s="6"/>
      <c r="D162" s="7" t="s">
        <v>4</v>
      </c>
      <c r="E162" s="7" t="s">
        <v>5</v>
      </c>
      <c r="F162" s="7" t="s">
        <v>6</v>
      </c>
      <c r="G162" s="7" t="s">
        <v>7</v>
      </c>
      <c r="P162" s="107"/>
      <c r="Q162" s="107"/>
    </row>
    <row r="163" spans="1:17" ht="16.5" x14ac:dyDescent="0.3">
      <c r="A163" s="34" t="s">
        <v>105</v>
      </c>
      <c r="B163" s="6">
        <v>60</v>
      </c>
      <c r="C163" s="6"/>
      <c r="D163" s="15">
        <v>0.96</v>
      </c>
      <c r="E163" s="15">
        <v>4.5599999999999996</v>
      </c>
      <c r="F163" s="15">
        <v>3.016</v>
      </c>
      <c r="G163" s="15">
        <v>56.48</v>
      </c>
      <c r="H163" s="76" t="s">
        <v>106</v>
      </c>
      <c r="I163" s="40"/>
      <c r="J163" s="77"/>
      <c r="K163" s="77"/>
      <c r="L163" s="77"/>
      <c r="M163" s="77"/>
      <c r="N163" s="77"/>
      <c r="O163" s="77"/>
      <c r="P163" s="107" t="s">
        <v>107</v>
      </c>
      <c r="Q163" s="107"/>
    </row>
    <row r="164" spans="1:17" ht="15.75" x14ac:dyDescent="0.25">
      <c r="A164" s="21" t="s">
        <v>176</v>
      </c>
      <c r="B164" s="18" t="s">
        <v>84</v>
      </c>
      <c r="C164" s="14"/>
      <c r="D164" s="14">
        <v>8.1999999999999993</v>
      </c>
      <c r="E164" s="14">
        <v>6.8</v>
      </c>
      <c r="F164" s="14">
        <v>13</v>
      </c>
      <c r="G164" s="14">
        <v>178.48</v>
      </c>
      <c r="H164" s="22" t="s">
        <v>41</v>
      </c>
      <c r="I164" s="22"/>
      <c r="P164" s="70" t="s">
        <v>72</v>
      </c>
      <c r="Q164" s="70"/>
    </row>
    <row r="165" spans="1:17" ht="15.75" x14ac:dyDescent="0.25">
      <c r="A165" s="23" t="s">
        <v>133</v>
      </c>
      <c r="B165" s="24">
        <v>90</v>
      </c>
      <c r="C165" s="25"/>
      <c r="D165" s="25">
        <v>8.4</v>
      </c>
      <c r="E165" s="26">
        <v>9.4499999999999993</v>
      </c>
      <c r="F165" s="25">
        <v>4</v>
      </c>
      <c r="G165" s="25">
        <v>136.9</v>
      </c>
      <c r="H165" s="27" t="s">
        <v>20</v>
      </c>
      <c r="I165" s="28"/>
      <c r="J165" s="29"/>
      <c r="K165" s="29"/>
      <c r="L165" s="29"/>
      <c r="M165" s="29"/>
      <c r="N165" s="29"/>
      <c r="O165" s="29"/>
      <c r="P165" s="81" t="s">
        <v>21</v>
      </c>
      <c r="Q165" s="81"/>
    </row>
    <row r="166" spans="1:17" ht="15.75" x14ac:dyDescent="0.25">
      <c r="A166" s="55" t="s">
        <v>177</v>
      </c>
      <c r="B166" s="24">
        <v>150</v>
      </c>
      <c r="C166" s="56"/>
      <c r="D166" s="25">
        <v>3.645</v>
      </c>
      <c r="E166" s="26">
        <v>5.37</v>
      </c>
      <c r="F166" s="25">
        <v>26.69</v>
      </c>
      <c r="G166" s="48">
        <v>209.7</v>
      </c>
      <c r="P166" s="81" t="s">
        <v>64</v>
      </c>
      <c r="Q166" s="81"/>
    </row>
    <row r="167" spans="1:17" ht="15.75" x14ac:dyDescent="0.25">
      <c r="A167" s="42" t="s">
        <v>51</v>
      </c>
      <c r="B167" s="6" t="s">
        <v>79</v>
      </c>
      <c r="C167" s="9"/>
      <c r="D167" s="10">
        <v>5.4</v>
      </c>
      <c r="E167" s="10">
        <v>0.4</v>
      </c>
      <c r="F167" s="10">
        <v>19.52</v>
      </c>
      <c r="G167" s="10">
        <v>96.8</v>
      </c>
      <c r="H167" s="11"/>
      <c r="P167" s="97" t="s">
        <v>15</v>
      </c>
      <c r="Q167" s="97"/>
    </row>
    <row r="168" spans="1:17" ht="15.75" x14ac:dyDescent="0.25">
      <c r="A168" s="8" t="s">
        <v>25</v>
      </c>
      <c r="B168" s="6">
        <v>200</v>
      </c>
      <c r="C168" s="10"/>
      <c r="D168" s="10">
        <v>1.6</v>
      </c>
      <c r="E168" s="10">
        <v>0.4</v>
      </c>
      <c r="F168" s="14">
        <v>30.6</v>
      </c>
      <c r="G168" s="14">
        <v>125.2</v>
      </c>
      <c r="H168" s="11"/>
      <c r="P168" s="97" t="s">
        <v>26</v>
      </c>
      <c r="Q168" s="97"/>
    </row>
    <row r="169" spans="1:17" ht="15.75" x14ac:dyDescent="0.25">
      <c r="A169" s="42"/>
      <c r="B169" s="6"/>
      <c r="C169" s="9"/>
      <c r="D169" s="7">
        <f>SUM(D163:D168)</f>
        <v>28.205000000000005</v>
      </c>
      <c r="E169" s="7">
        <f t="shared" ref="E169:G169" si="13">SUM(E163:E168)</f>
        <v>26.979999999999997</v>
      </c>
      <c r="F169" s="7">
        <f t="shared" si="13"/>
        <v>96.825999999999993</v>
      </c>
      <c r="G169" s="7">
        <f t="shared" si="13"/>
        <v>803.56</v>
      </c>
      <c r="H169" s="11"/>
      <c r="P169" s="69"/>
      <c r="Q169" s="69"/>
    </row>
    <row r="170" spans="1:17" ht="15.75" x14ac:dyDescent="0.25">
      <c r="A170" s="58" t="s">
        <v>77</v>
      </c>
      <c r="B170" s="6"/>
      <c r="C170" s="10"/>
      <c r="D170" s="7" t="s">
        <v>4</v>
      </c>
      <c r="E170" s="7" t="s">
        <v>5</v>
      </c>
      <c r="F170" s="7" t="s">
        <v>6</v>
      </c>
      <c r="G170" s="7" t="s">
        <v>7</v>
      </c>
      <c r="H170" s="11"/>
      <c r="P170" s="69"/>
      <c r="Q170" s="69"/>
    </row>
    <row r="171" spans="1:17" ht="15.75" x14ac:dyDescent="0.25">
      <c r="A171" s="42" t="s">
        <v>43</v>
      </c>
      <c r="B171" s="6">
        <v>200</v>
      </c>
      <c r="C171" s="9"/>
      <c r="D171" s="10">
        <v>0</v>
      </c>
      <c r="E171" s="10">
        <v>0.2</v>
      </c>
      <c r="F171" s="10">
        <v>32.200000000000003</v>
      </c>
      <c r="G171" s="10">
        <v>92</v>
      </c>
      <c r="H171" s="11"/>
      <c r="P171" s="97" t="s">
        <v>15</v>
      </c>
      <c r="Q171" s="97"/>
    </row>
    <row r="172" spans="1:17" ht="15.75" x14ac:dyDescent="0.25">
      <c r="A172" s="8" t="s">
        <v>28</v>
      </c>
      <c r="B172" s="6">
        <v>150</v>
      </c>
      <c r="C172" s="10"/>
      <c r="D172" s="10">
        <v>0.52</v>
      </c>
      <c r="E172" s="10">
        <v>0.52</v>
      </c>
      <c r="F172" s="10">
        <v>12.74</v>
      </c>
      <c r="G172" s="10">
        <v>61.1</v>
      </c>
      <c r="H172" s="11"/>
      <c r="P172" s="98" t="s">
        <v>10</v>
      </c>
      <c r="Q172" s="98"/>
    </row>
    <row r="173" spans="1:17" ht="15.75" x14ac:dyDescent="0.25">
      <c r="A173" s="30"/>
      <c r="B173" s="26"/>
      <c r="C173" s="14"/>
      <c r="D173" s="78">
        <f>SUM(D171:D172)</f>
        <v>0.52</v>
      </c>
      <c r="E173" s="78">
        <f t="shared" ref="E173:G173" si="14">SUM(E171:E172)</f>
        <v>0.72</v>
      </c>
      <c r="F173" s="78">
        <f t="shared" si="14"/>
        <v>44.940000000000005</v>
      </c>
      <c r="G173" s="78">
        <f t="shared" si="14"/>
        <v>153.1</v>
      </c>
      <c r="P173" s="106"/>
      <c r="Q173" s="106"/>
    </row>
    <row r="174" spans="1:17" ht="15.75" x14ac:dyDescent="0.25">
      <c r="A174" s="45" t="s">
        <v>108</v>
      </c>
      <c r="B174" s="6"/>
      <c r="C174" s="19"/>
      <c r="D174" s="19">
        <f>D161+D169+D173</f>
        <v>47.785000000000004</v>
      </c>
      <c r="E174" s="19">
        <f t="shared" ref="E174:G174" si="15">E161+E169+E173</f>
        <v>48.94</v>
      </c>
      <c r="F174" s="19">
        <f t="shared" si="15"/>
        <v>210.02600000000001</v>
      </c>
      <c r="G174" s="19">
        <f t="shared" si="15"/>
        <v>1494.2199999999998</v>
      </c>
      <c r="P174" s="106"/>
      <c r="Q174" s="106"/>
    </row>
    <row r="175" spans="1:17" ht="15.75" x14ac:dyDescent="0.25">
      <c r="A175" s="50" t="s">
        <v>109</v>
      </c>
      <c r="B175" s="51"/>
      <c r="C175" s="51"/>
      <c r="D175" s="52"/>
      <c r="E175" s="52"/>
      <c r="F175" s="52"/>
      <c r="G175" s="52"/>
      <c r="P175" s="106"/>
      <c r="Q175" s="106"/>
    </row>
    <row r="176" spans="1:17" ht="15.75" x14ac:dyDescent="0.25">
      <c r="A176" s="5" t="s">
        <v>3</v>
      </c>
      <c r="B176" s="6"/>
      <c r="C176" s="6"/>
      <c r="D176" s="7" t="s">
        <v>4</v>
      </c>
      <c r="E176" s="7" t="s">
        <v>5</v>
      </c>
      <c r="F176" s="7" t="s">
        <v>6</v>
      </c>
      <c r="G176" s="7" t="s">
        <v>7</v>
      </c>
      <c r="H176" s="22" t="s">
        <v>67</v>
      </c>
      <c r="I176" s="22"/>
      <c r="P176" s="71"/>
      <c r="Q176" s="71"/>
    </row>
    <row r="177" spans="1:17" ht="15.75" x14ac:dyDescent="0.25">
      <c r="A177" s="21" t="s">
        <v>178</v>
      </c>
      <c r="B177" s="18" t="s">
        <v>98</v>
      </c>
      <c r="C177" s="14"/>
      <c r="D177" s="14">
        <v>8.3699999999999992</v>
      </c>
      <c r="E177" s="14">
        <v>10.3</v>
      </c>
      <c r="F177" s="14">
        <v>40.83</v>
      </c>
      <c r="G177" s="14">
        <v>242.18</v>
      </c>
      <c r="P177" s="71" t="s">
        <v>110</v>
      </c>
      <c r="Q177" s="71"/>
    </row>
    <row r="178" spans="1:17" ht="15.75" x14ac:dyDescent="0.25">
      <c r="A178" s="21" t="s">
        <v>180</v>
      </c>
      <c r="B178" s="18" t="s">
        <v>120</v>
      </c>
      <c r="C178" s="14"/>
      <c r="D178" s="14">
        <v>0.95</v>
      </c>
      <c r="E178" s="14">
        <v>25.69</v>
      </c>
      <c r="F178" s="14">
        <v>32.549999999999997</v>
      </c>
      <c r="G178" s="46">
        <v>168.5</v>
      </c>
      <c r="P178" s="83"/>
      <c r="Q178" s="83"/>
    </row>
    <row r="179" spans="1:17" ht="15.75" x14ac:dyDescent="0.25">
      <c r="A179" s="30" t="s">
        <v>179</v>
      </c>
      <c r="B179" s="26">
        <v>200</v>
      </c>
      <c r="C179" s="14"/>
      <c r="D179" s="15">
        <v>4.2</v>
      </c>
      <c r="E179" s="15">
        <v>3.62</v>
      </c>
      <c r="F179" s="15">
        <v>17.28</v>
      </c>
      <c r="G179" s="16">
        <v>118.66</v>
      </c>
      <c r="H179" s="99" t="s">
        <v>36</v>
      </c>
      <c r="I179" s="97"/>
      <c r="P179" s="106" t="s">
        <v>87</v>
      </c>
      <c r="Q179" s="106"/>
    </row>
    <row r="180" spans="1:17" ht="15.75" x14ac:dyDescent="0.25">
      <c r="A180" s="12" t="s">
        <v>11</v>
      </c>
      <c r="B180" s="13">
        <v>15</v>
      </c>
      <c r="C180" s="14"/>
      <c r="D180" s="14">
        <v>3.48</v>
      </c>
      <c r="E180" s="14">
        <v>4.46</v>
      </c>
      <c r="F180" s="14">
        <v>0</v>
      </c>
      <c r="G180" s="14">
        <v>36.4</v>
      </c>
      <c r="P180" s="68" t="s">
        <v>111</v>
      </c>
      <c r="Q180" s="69"/>
    </row>
    <row r="181" spans="1:17" ht="15.75" x14ac:dyDescent="0.25">
      <c r="A181" s="17" t="s">
        <v>13</v>
      </c>
      <c r="B181" s="18" t="s">
        <v>120</v>
      </c>
      <c r="C181" s="13"/>
      <c r="D181" s="14">
        <v>3.22</v>
      </c>
      <c r="E181" s="14">
        <v>0.4</v>
      </c>
      <c r="F181" s="14">
        <v>19.52</v>
      </c>
      <c r="G181" s="14">
        <v>96.8</v>
      </c>
      <c r="P181" s="97" t="s">
        <v>15</v>
      </c>
      <c r="Q181" s="97"/>
    </row>
    <row r="182" spans="1:17" ht="15.75" x14ac:dyDescent="0.25">
      <c r="A182" s="39"/>
      <c r="B182" s="18"/>
      <c r="C182" s="13"/>
      <c r="D182" s="19">
        <f>SUM(D177:D181)</f>
        <v>20.22</v>
      </c>
      <c r="E182" s="19">
        <f>SUM(E177:E181)</f>
        <v>44.47</v>
      </c>
      <c r="F182" s="19">
        <f>SUM(F177:F181)</f>
        <v>110.17999999999999</v>
      </c>
      <c r="G182" s="19">
        <f>SUM(G177:G181)</f>
        <v>662.54</v>
      </c>
      <c r="P182" s="106"/>
      <c r="Q182" s="106"/>
    </row>
    <row r="183" spans="1:17" ht="15.75" x14ac:dyDescent="0.25">
      <c r="A183" s="4" t="s">
        <v>16</v>
      </c>
      <c r="B183" s="6"/>
      <c r="C183" s="6"/>
      <c r="D183" s="7" t="s">
        <v>4</v>
      </c>
      <c r="E183" s="7" t="s">
        <v>5</v>
      </c>
      <c r="F183" s="7" t="s">
        <v>6</v>
      </c>
      <c r="G183" s="7" t="s">
        <v>7</v>
      </c>
      <c r="H183" s="70" t="s">
        <v>59</v>
      </c>
      <c r="I183" s="70"/>
      <c r="P183" s="106" t="s">
        <v>112</v>
      </c>
      <c r="Q183" s="106"/>
    </row>
    <row r="184" spans="1:17" ht="15.75" x14ac:dyDescent="0.25">
      <c r="A184" s="21" t="s">
        <v>58</v>
      </c>
      <c r="B184" s="13">
        <v>60</v>
      </c>
      <c r="C184" s="14"/>
      <c r="D184" s="14">
        <v>0.5</v>
      </c>
      <c r="E184" s="14">
        <v>3.1</v>
      </c>
      <c r="F184" s="14">
        <v>21.46</v>
      </c>
      <c r="G184" s="14">
        <v>39.03</v>
      </c>
      <c r="H184" s="69" t="s">
        <v>93</v>
      </c>
      <c r="I184" s="70"/>
      <c r="P184" s="106" t="s">
        <v>112</v>
      </c>
      <c r="Q184" s="106"/>
    </row>
    <row r="185" spans="1:17" ht="15.75" x14ac:dyDescent="0.25">
      <c r="A185" s="21" t="s">
        <v>181</v>
      </c>
      <c r="B185" s="18" t="s">
        <v>83</v>
      </c>
      <c r="C185" s="14"/>
      <c r="D185" s="14">
        <v>7.92</v>
      </c>
      <c r="E185" s="14">
        <v>8.75</v>
      </c>
      <c r="F185" s="14">
        <v>14.53</v>
      </c>
      <c r="G185" s="14">
        <v>131.80000000000001</v>
      </c>
      <c r="H185" s="22" t="s">
        <v>18</v>
      </c>
      <c r="I185" s="22"/>
      <c r="J185" s="2"/>
      <c r="K185" s="2"/>
      <c r="L185" s="2"/>
      <c r="M185" s="2"/>
      <c r="N185" s="2"/>
      <c r="O185" s="2"/>
      <c r="P185" s="98" t="s">
        <v>19</v>
      </c>
      <c r="Q185" s="98"/>
    </row>
    <row r="186" spans="1:17" ht="15.75" x14ac:dyDescent="0.25">
      <c r="A186" s="17" t="s">
        <v>182</v>
      </c>
      <c r="B186" s="13">
        <v>200</v>
      </c>
      <c r="C186" s="10"/>
      <c r="D186" s="14">
        <v>12.6</v>
      </c>
      <c r="E186" s="14">
        <v>9.85</v>
      </c>
      <c r="F186" s="14">
        <v>19.3</v>
      </c>
      <c r="G186" s="46">
        <v>283.3</v>
      </c>
      <c r="P186" s="71" t="s">
        <v>113</v>
      </c>
      <c r="Q186" s="71"/>
    </row>
    <row r="187" spans="1:17" ht="15.75" x14ac:dyDescent="0.25">
      <c r="A187" s="17" t="s">
        <v>183</v>
      </c>
      <c r="B187" s="13">
        <v>90</v>
      </c>
      <c r="C187" s="10"/>
      <c r="D187" s="14">
        <v>22.5</v>
      </c>
      <c r="E187" s="14">
        <v>13.66</v>
      </c>
      <c r="F187" s="14">
        <v>5.89</v>
      </c>
      <c r="G187" s="46">
        <v>98.65</v>
      </c>
      <c r="P187" s="83"/>
      <c r="Q187" s="83"/>
    </row>
    <row r="188" spans="1:17" ht="15.75" x14ac:dyDescent="0.25">
      <c r="A188" s="42" t="s">
        <v>51</v>
      </c>
      <c r="B188" s="6" t="s">
        <v>79</v>
      </c>
      <c r="C188" s="9"/>
      <c r="D188" s="10">
        <v>5.4</v>
      </c>
      <c r="E188" s="10">
        <v>0.4</v>
      </c>
      <c r="F188" s="10">
        <v>19.52</v>
      </c>
      <c r="G188" s="10">
        <v>96.8</v>
      </c>
      <c r="H188" s="15">
        <v>0</v>
      </c>
      <c r="I188" s="16">
        <v>0</v>
      </c>
      <c r="J188" s="16">
        <v>0</v>
      </c>
      <c r="K188" s="16">
        <v>0</v>
      </c>
      <c r="L188" s="16">
        <v>0.16</v>
      </c>
      <c r="M188" s="15">
        <v>0</v>
      </c>
      <c r="N188" s="16">
        <v>0</v>
      </c>
      <c r="O188" s="15">
        <v>0</v>
      </c>
      <c r="P188" s="97" t="s">
        <v>15</v>
      </c>
      <c r="Q188" s="97"/>
    </row>
    <row r="189" spans="1:17" ht="15.75" x14ac:dyDescent="0.25">
      <c r="A189" s="30" t="s">
        <v>184</v>
      </c>
      <c r="B189" s="26">
        <v>200</v>
      </c>
      <c r="C189" s="14"/>
      <c r="D189" s="15">
        <v>1.36</v>
      </c>
      <c r="E189" s="15">
        <v>0</v>
      </c>
      <c r="F189" s="15">
        <v>29.02</v>
      </c>
      <c r="G189" s="14">
        <v>116.19</v>
      </c>
      <c r="H189" s="32"/>
      <c r="I189" s="32"/>
      <c r="J189" s="32"/>
      <c r="K189" s="32"/>
      <c r="L189" s="32"/>
      <c r="M189" s="32"/>
      <c r="N189" s="32"/>
      <c r="O189" s="32"/>
      <c r="P189" s="68" t="s">
        <v>73</v>
      </c>
      <c r="Q189" s="69"/>
    </row>
    <row r="190" spans="1:17" ht="15.75" x14ac:dyDescent="0.25">
      <c r="A190" s="30"/>
      <c r="B190" s="26"/>
      <c r="C190" s="14"/>
      <c r="D190" s="19">
        <f>SUM(D184:D189)</f>
        <v>50.279999999999994</v>
      </c>
      <c r="E190" s="19">
        <f t="shared" ref="E190:G190" si="16">SUM(E184:E189)</f>
        <v>35.76</v>
      </c>
      <c r="F190" s="19">
        <f t="shared" si="16"/>
        <v>109.72</v>
      </c>
      <c r="G190" s="19">
        <f t="shared" si="16"/>
        <v>765.77</v>
      </c>
      <c r="H190" s="32"/>
      <c r="I190" s="32"/>
      <c r="J190" s="32"/>
      <c r="K190" s="32"/>
      <c r="L190" s="32"/>
      <c r="M190" s="32"/>
      <c r="N190" s="32"/>
      <c r="O190" s="32"/>
      <c r="P190" s="69"/>
      <c r="Q190" s="69"/>
    </row>
    <row r="191" spans="1:17" ht="15.75" x14ac:dyDescent="0.25">
      <c r="A191" s="58" t="s">
        <v>77</v>
      </c>
      <c r="B191" s="18"/>
      <c r="C191" s="13"/>
      <c r="D191" s="7" t="s">
        <v>4</v>
      </c>
      <c r="E191" s="7" t="s">
        <v>5</v>
      </c>
      <c r="F191" s="7" t="s">
        <v>6</v>
      </c>
      <c r="G191" s="7" t="s">
        <v>7</v>
      </c>
      <c r="H191" s="70"/>
      <c r="I191" s="70"/>
      <c r="P191" s="69"/>
      <c r="Q191" s="69"/>
    </row>
    <row r="192" spans="1:17" ht="15.75" x14ac:dyDescent="0.25">
      <c r="A192" s="42" t="s">
        <v>43</v>
      </c>
      <c r="B192" s="6">
        <v>200</v>
      </c>
      <c r="C192" s="9"/>
      <c r="D192" s="10">
        <v>0</v>
      </c>
      <c r="E192" s="10">
        <v>0.2</v>
      </c>
      <c r="F192" s="10">
        <v>32.200000000000003</v>
      </c>
      <c r="G192" s="10">
        <v>92</v>
      </c>
      <c r="H192" s="11"/>
      <c r="P192" s="97" t="s">
        <v>65</v>
      </c>
      <c r="Q192" s="97"/>
    </row>
    <row r="193" spans="1:17" ht="15.75" x14ac:dyDescent="0.25">
      <c r="A193" s="42" t="s">
        <v>185</v>
      </c>
      <c r="B193" s="6">
        <v>100</v>
      </c>
      <c r="C193" s="9"/>
      <c r="D193" s="10">
        <v>2.36</v>
      </c>
      <c r="E193" s="10">
        <v>3.62</v>
      </c>
      <c r="F193" s="10">
        <v>26.18</v>
      </c>
      <c r="G193" s="10">
        <v>84.2</v>
      </c>
      <c r="H193" s="11"/>
      <c r="P193" s="98" t="s">
        <v>10</v>
      </c>
      <c r="Q193" s="98"/>
    </row>
    <row r="194" spans="1:17" ht="15.75" x14ac:dyDescent="0.25">
      <c r="A194" s="34"/>
      <c r="B194" s="6"/>
      <c r="C194" s="6"/>
      <c r="D194" s="79">
        <f>SUM(D192:D193)</f>
        <v>2.36</v>
      </c>
      <c r="E194" s="79">
        <f t="shared" ref="E194:G194" si="17">SUM(E192:E193)</f>
        <v>3.8200000000000003</v>
      </c>
      <c r="F194" s="79">
        <f t="shared" si="17"/>
        <v>58.38</v>
      </c>
      <c r="G194" s="79">
        <f t="shared" si="17"/>
        <v>176.2</v>
      </c>
      <c r="P194" s="106"/>
      <c r="Q194" s="106"/>
    </row>
    <row r="195" spans="1:17" ht="15.75" x14ac:dyDescent="0.25">
      <c r="A195" s="45" t="s">
        <v>114</v>
      </c>
      <c r="B195" s="6"/>
      <c r="C195" s="19"/>
      <c r="D195" s="19">
        <f>D182+D190+D194</f>
        <v>72.86</v>
      </c>
      <c r="E195" s="19">
        <f t="shared" ref="E195:G195" si="18">E182+E190+E194</f>
        <v>84.049999999999983</v>
      </c>
      <c r="F195" s="19">
        <f t="shared" si="18"/>
        <v>278.27999999999997</v>
      </c>
      <c r="G195" s="19">
        <f t="shared" si="18"/>
        <v>1604.51</v>
      </c>
      <c r="P195" s="106"/>
      <c r="Q195" s="106"/>
    </row>
    <row r="196" spans="1:17" ht="15.75" x14ac:dyDescent="0.25">
      <c r="A196" s="50" t="s">
        <v>115</v>
      </c>
      <c r="B196" s="51"/>
      <c r="C196" s="51"/>
      <c r="D196" s="52"/>
      <c r="E196" s="52"/>
      <c r="F196" s="52"/>
      <c r="G196" s="52"/>
      <c r="P196" s="106"/>
      <c r="Q196" s="106"/>
    </row>
    <row r="197" spans="1:17" ht="15.75" x14ac:dyDescent="0.25">
      <c r="A197" s="5" t="s">
        <v>3</v>
      </c>
      <c r="B197" s="6"/>
      <c r="C197" s="6"/>
      <c r="D197" s="7" t="s">
        <v>4</v>
      </c>
      <c r="E197" s="7" t="s">
        <v>5</v>
      </c>
      <c r="F197" s="7" t="s">
        <v>6</v>
      </c>
      <c r="G197" s="7" t="s">
        <v>7</v>
      </c>
      <c r="H197" s="22" t="s">
        <v>116</v>
      </c>
      <c r="I197" s="22"/>
      <c r="P197" s="106"/>
      <c r="Q197" s="106"/>
    </row>
    <row r="198" spans="1:17" ht="15.75" x14ac:dyDescent="0.25">
      <c r="A198" s="64" t="s">
        <v>186</v>
      </c>
      <c r="B198" s="65">
        <v>200</v>
      </c>
      <c r="C198" s="9"/>
      <c r="D198" s="10">
        <v>10.24</v>
      </c>
      <c r="E198" s="10">
        <v>12.36</v>
      </c>
      <c r="F198" s="10">
        <v>35.92</v>
      </c>
      <c r="G198" s="10">
        <v>311.55</v>
      </c>
      <c r="P198" s="104" t="s">
        <v>8</v>
      </c>
      <c r="Q198" s="105"/>
    </row>
    <row r="199" spans="1:17" ht="15.75" x14ac:dyDescent="0.25">
      <c r="A199" s="64" t="s">
        <v>188</v>
      </c>
      <c r="B199" s="65">
        <v>200</v>
      </c>
      <c r="C199" s="10"/>
      <c r="D199" s="10">
        <v>0.52</v>
      </c>
      <c r="E199" s="10">
        <v>0.52</v>
      </c>
      <c r="F199" s="10">
        <v>12.74</v>
      </c>
      <c r="G199" s="10">
        <v>125.68</v>
      </c>
      <c r="H199" s="11"/>
      <c r="P199" s="98"/>
      <c r="Q199" s="98"/>
    </row>
    <row r="200" spans="1:17" ht="15.75" x14ac:dyDescent="0.25">
      <c r="A200" s="21" t="s">
        <v>185</v>
      </c>
      <c r="B200" s="18" t="s">
        <v>120</v>
      </c>
      <c r="C200" s="14"/>
      <c r="D200" s="14">
        <v>0</v>
      </c>
      <c r="E200" s="14">
        <v>0.4</v>
      </c>
      <c r="F200" s="14">
        <v>18.8</v>
      </c>
      <c r="G200" s="14">
        <v>125</v>
      </c>
      <c r="H200" s="15">
        <v>0.01</v>
      </c>
      <c r="I200" s="15">
        <v>0</v>
      </c>
      <c r="J200" s="15">
        <v>0.04</v>
      </c>
      <c r="K200" s="15">
        <v>0.11</v>
      </c>
      <c r="L200" s="15">
        <v>2.4</v>
      </c>
      <c r="M200" s="15">
        <v>3</v>
      </c>
      <c r="N200" s="16">
        <v>0</v>
      </c>
      <c r="O200" s="15">
        <v>0.02</v>
      </c>
      <c r="P200" s="75" t="s">
        <v>37</v>
      </c>
      <c r="Q200" s="75"/>
    </row>
    <row r="201" spans="1:17" ht="15.75" x14ac:dyDescent="0.25">
      <c r="A201" s="17" t="s">
        <v>13</v>
      </c>
      <c r="B201" s="18" t="s">
        <v>187</v>
      </c>
      <c r="C201" s="13"/>
      <c r="D201" s="14">
        <v>3.22</v>
      </c>
      <c r="E201" s="14">
        <v>0.4</v>
      </c>
      <c r="F201" s="14">
        <v>19.52</v>
      </c>
      <c r="G201" s="14">
        <v>96.8</v>
      </c>
      <c r="P201" s="97" t="s">
        <v>15</v>
      </c>
      <c r="Q201" s="97"/>
    </row>
    <row r="202" spans="1:17" ht="15.75" x14ac:dyDescent="0.25">
      <c r="A202" s="39"/>
      <c r="B202" s="18"/>
      <c r="C202" s="13"/>
      <c r="D202" s="19">
        <f>SUM(D198:D201)</f>
        <v>13.98</v>
      </c>
      <c r="E202" s="19">
        <f>SUM(E198:E201)</f>
        <v>13.68</v>
      </c>
      <c r="F202" s="19">
        <f>SUM(F198:F201)</f>
        <v>86.98</v>
      </c>
      <c r="G202" s="19">
        <f>SUM(G198:G201)</f>
        <v>659.03</v>
      </c>
      <c r="P202" s="106"/>
      <c r="Q202" s="106"/>
    </row>
    <row r="203" spans="1:17" ht="15.75" x14ac:dyDescent="0.25">
      <c r="A203" s="4" t="s">
        <v>16</v>
      </c>
      <c r="B203" s="6"/>
      <c r="C203" s="6"/>
      <c r="D203" s="7" t="s">
        <v>4</v>
      </c>
      <c r="E203" s="7" t="s">
        <v>5</v>
      </c>
      <c r="F203" s="7" t="s">
        <v>6</v>
      </c>
      <c r="G203" s="7" t="s">
        <v>7</v>
      </c>
      <c r="H203" s="15">
        <v>1.2E-2</v>
      </c>
      <c r="I203" s="15">
        <v>3.5</v>
      </c>
      <c r="J203" s="15">
        <v>0</v>
      </c>
      <c r="K203" s="15">
        <v>0.14000000000000001</v>
      </c>
      <c r="L203" s="15">
        <v>2.8</v>
      </c>
      <c r="M203" s="15">
        <v>5.2</v>
      </c>
      <c r="N203" s="16">
        <v>4</v>
      </c>
      <c r="O203" s="15">
        <v>0.18</v>
      </c>
      <c r="P203" s="98"/>
      <c r="Q203" s="98"/>
    </row>
    <row r="204" spans="1:17" ht="15.75" x14ac:dyDescent="0.25">
      <c r="A204" s="30" t="s">
        <v>189</v>
      </c>
      <c r="B204" s="15">
        <v>60</v>
      </c>
      <c r="C204" s="15"/>
      <c r="D204" s="10">
        <v>0.78</v>
      </c>
      <c r="E204" s="10">
        <v>5.82</v>
      </c>
      <c r="F204" s="10">
        <v>3.72</v>
      </c>
      <c r="G204" s="10">
        <v>69.12</v>
      </c>
      <c r="P204" s="98" t="s">
        <v>17</v>
      </c>
      <c r="Q204" s="98"/>
    </row>
    <row r="205" spans="1:17" ht="16.5" x14ac:dyDescent="0.3">
      <c r="A205" s="34" t="s">
        <v>190</v>
      </c>
      <c r="B205" s="6" t="s">
        <v>84</v>
      </c>
      <c r="C205" s="10"/>
      <c r="D205" s="15">
        <v>9.06</v>
      </c>
      <c r="E205" s="15">
        <v>7.89</v>
      </c>
      <c r="F205" s="14">
        <v>8.3450000000000006</v>
      </c>
      <c r="G205" s="14">
        <v>171.74</v>
      </c>
      <c r="H205" s="43" t="s">
        <v>49</v>
      </c>
      <c r="I205" s="43"/>
      <c r="J205" s="2"/>
      <c r="K205" s="44"/>
      <c r="L205" s="2"/>
      <c r="M205" s="2"/>
      <c r="N205" s="2"/>
      <c r="O205" s="2"/>
      <c r="P205" s="71" t="s">
        <v>117</v>
      </c>
      <c r="Q205" s="71"/>
    </row>
    <row r="206" spans="1:17" ht="16.5" x14ac:dyDescent="0.3">
      <c r="A206" s="80" t="s">
        <v>191</v>
      </c>
      <c r="B206" s="26">
        <v>200</v>
      </c>
      <c r="C206" s="15"/>
      <c r="D206" s="14">
        <v>12.1</v>
      </c>
      <c r="E206" s="15">
        <v>17.96</v>
      </c>
      <c r="F206" s="14">
        <v>13.3</v>
      </c>
      <c r="G206" s="46">
        <v>185.68</v>
      </c>
      <c r="H206" s="43"/>
      <c r="I206" s="43"/>
      <c r="J206" s="2"/>
      <c r="K206" s="44"/>
      <c r="L206" s="2"/>
      <c r="M206" s="2"/>
      <c r="N206" s="2"/>
      <c r="O206" s="2"/>
      <c r="P206" s="71" t="s">
        <v>134</v>
      </c>
      <c r="Q206" s="71"/>
    </row>
    <row r="207" spans="1:17" ht="15.75" x14ac:dyDescent="0.25">
      <c r="A207" s="42" t="s">
        <v>51</v>
      </c>
      <c r="B207" s="6" t="s">
        <v>79</v>
      </c>
      <c r="C207" s="9"/>
      <c r="D207" s="10">
        <v>5.4</v>
      </c>
      <c r="E207" s="10">
        <v>0.4</v>
      </c>
      <c r="F207" s="10">
        <v>19.52</v>
      </c>
      <c r="G207" s="10">
        <v>96.8</v>
      </c>
      <c r="H207" s="11"/>
      <c r="P207" s="97" t="s">
        <v>15</v>
      </c>
      <c r="Q207" s="97"/>
    </row>
    <row r="208" spans="1:17" ht="15.75" x14ac:dyDescent="0.25">
      <c r="A208" s="8" t="s">
        <v>25</v>
      </c>
      <c r="B208" s="6">
        <v>200</v>
      </c>
      <c r="C208" s="10"/>
      <c r="D208" s="10">
        <v>1.6</v>
      </c>
      <c r="E208" s="10">
        <v>0.4</v>
      </c>
      <c r="F208" s="14">
        <v>30.6</v>
      </c>
      <c r="G208" s="14">
        <v>125.2</v>
      </c>
      <c r="H208" s="32"/>
      <c r="I208" s="32"/>
      <c r="J208" s="32"/>
      <c r="K208" s="32"/>
      <c r="L208" s="32"/>
      <c r="M208" s="32"/>
      <c r="N208" s="32"/>
      <c r="O208" s="32"/>
      <c r="P208" s="69" t="s">
        <v>26</v>
      </c>
      <c r="Q208" s="69"/>
    </row>
    <row r="209" spans="1:17" ht="15.75" x14ac:dyDescent="0.25">
      <c r="A209" s="8"/>
      <c r="B209" s="6"/>
      <c r="C209" s="10"/>
      <c r="D209" s="7">
        <f>SUM(D204:D208)</f>
        <v>28.939999999999998</v>
      </c>
      <c r="E209" s="7">
        <f>SUM(E204:E208)</f>
        <v>32.47</v>
      </c>
      <c r="F209" s="7">
        <f>SUM(F204:F208)</f>
        <v>75.485000000000014</v>
      </c>
      <c r="G209" s="7">
        <f>SUM(G204:G208)</f>
        <v>648.54000000000008</v>
      </c>
      <c r="H209" s="32"/>
      <c r="I209" s="32"/>
      <c r="J209" s="32"/>
      <c r="K209" s="32"/>
      <c r="L209" s="32"/>
      <c r="M209" s="32"/>
      <c r="N209" s="32"/>
      <c r="O209" s="32"/>
      <c r="P209" s="69"/>
      <c r="Q209" s="69"/>
    </row>
    <row r="210" spans="1:17" ht="15.75" x14ac:dyDescent="0.25">
      <c r="A210" s="58" t="s">
        <v>77</v>
      </c>
      <c r="B210" s="6"/>
      <c r="C210" s="10"/>
      <c r="D210" s="7" t="s">
        <v>4</v>
      </c>
      <c r="E210" s="7" t="s">
        <v>5</v>
      </c>
      <c r="F210" s="7" t="s">
        <v>6</v>
      </c>
      <c r="G210" s="7" t="s">
        <v>7</v>
      </c>
      <c r="H210" s="11"/>
      <c r="P210" s="69"/>
      <c r="Q210" s="69"/>
    </row>
    <row r="211" spans="1:17" ht="15.75" x14ac:dyDescent="0.25">
      <c r="A211" s="8" t="s">
        <v>28</v>
      </c>
      <c r="B211" s="6">
        <v>150</v>
      </c>
      <c r="C211" s="10"/>
      <c r="D211" s="10">
        <v>0.52</v>
      </c>
      <c r="E211" s="10">
        <v>0.52</v>
      </c>
      <c r="F211" s="10">
        <v>12.74</v>
      </c>
      <c r="G211" s="10">
        <v>61.1</v>
      </c>
      <c r="H211" s="11"/>
      <c r="P211" s="98" t="s">
        <v>10</v>
      </c>
      <c r="Q211" s="98"/>
    </row>
    <row r="212" spans="1:17" ht="15.75" x14ac:dyDescent="0.25">
      <c r="A212" s="30"/>
      <c r="B212" s="26"/>
      <c r="C212" s="14"/>
      <c r="D212" s="19">
        <f>SUM(D211:D211)</f>
        <v>0.52</v>
      </c>
      <c r="E212" s="19">
        <f>SUM(E211:E211)</f>
        <v>0.52</v>
      </c>
      <c r="F212" s="19">
        <f>SUM(F211:F211)</f>
        <v>12.74</v>
      </c>
      <c r="G212" s="19">
        <f>SUM(G211:G211)</f>
        <v>61.1</v>
      </c>
      <c r="P212" s="106"/>
      <c r="Q212" s="106"/>
    </row>
    <row r="213" spans="1:17" ht="15.75" x14ac:dyDescent="0.25">
      <c r="A213" s="45" t="s">
        <v>118</v>
      </c>
      <c r="B213" s="6"/>
      <c r="C213" s="19"/>
      <c r="D213" s="19">
        <f>D202+D209+D212</f>
        <v>43.440000000000005</v>
      </c>
      <c r="E213" s="19">
        <f>E202+E209+E212</f>
        <v>46.67</v>
      </c>
      <c r="F213" s="19">
        <f>F202+F209+F212</f>
        <v>175.20500000000004</v>
      </c>
      <c r="G213" s="19">
        <f>G202+G209+G212</f>
        <v>1368.67</v>
      </c>
      <c r="P213" s="106"/>
      <c r="Q213" s="106"/>
    </row>
    <row r="214" spans="1:17" ht="15.75" x14ac:dyDescent="0.25">
      <c r="A214" s="4" t="s">
        <v>121</v>
      </c>
      <c r="B214" s="3"/>
      <c r="C214" s="3"/>
      <c r="D214" s="3"/>
      <c r="E214" s="3"/>
      <c r="F214" s="3"/>
      <c r="G214" s="3"/>
    </row>
    <row r="215" spans="1:17" ht="15.75" x14ac:dyDescent="0.25">
      <c r="A215" s="5" t="s">
        <v>3</v>
      </c>
      <c r="B215" s="6"/>
      <c r="C215" s="6"/>
      <c r="D215" s="7" t="s">
        <v>4</v>
      </c>
      <c r="E215" s="7" t="s">
        <v>5</v>
      </c>
      <c r="F215" s="7" t="s">
        <v>6</v>
      </c>
      <c r="G215" s="7" t="s">
        <v>7</v>
      </c>
      <c r="P215" s="103"/>
      <c r="Q215" s="103"/>
    </row>
    <row r="216" spans="1:17" ht="15.75" x14ac:dyDescent="0.25">
      <c r="A216" s="61" t="s">
        <v>192</v>
      </c>
      <c r="B216" s="6">
        <v>200</v>
      </c>
      <c r="C216" s="6"/>
      <c r="D216" s="67">
        <v>0.5</v>
      </c>
      <c r="E216" s="67">
        <v>3.1</v>
      </c>
      <c r="F216" s="67">
        <v>2.46</v>
      </c>
      <c r="G216" s="67">
        <v>250.99</v>
      </c>
      <c r="P216" s="74"/>
      <c r="Q216" s="74"/>
    </row>
    <row r="217" spans="1:17" ht="15.75" x14ac:dyDescent="0.25">
      <c r="A217" s="8" t="s">
        <v>164</v>
      </c>
      <c r="B217" s="6">
        <v>15</v>
      </c>
      <c r="C217" s="9"/>
      <c r="D217" s="10">
        <v>10.24</v>
      </c>
      <c r="E217" s="10">
        <v>12.36</v>
      </c>
      <c r="F217" s="10">
        <v>35.92</v>
      </c>
      <c r="G217" s="10">
        <v>293.5</v>
      </c>
      <c r="P217" s="104" t="s">
        <v>8</v>
      </c>
      <c r="Q217" s="105"/>
    </row>
    <row r="218" spans="1:17" ht="15.75" x14ac:dyDescent="0.25">
      <c r="A218" s="8" t="s">
        <v>193</v>
      </c>
      <c r="B218" s="6">
        <v>200</v>
      </c>
      <c r="C218" s="10"/>
      <c r="D218" s="10">
        <v>0.2</v>
      </c>
      <c r="E218" s="10">
        <v>0.1</v>
      </c>
      <c r="F218" s="10">
        <v>15</v>
      </c>
      <c r="G218" s="10">
        <v>61.4</v>
      </c>
      <c r="H218" s="11"/>
      <c r="P218" s="98" t="s">
        <v>10</v>
      </c>
      <c r="Q218" s="98"/>
    </row>
    <row r="219" spans="1:17" ht="15.75" x14ac:dyDescent="0.25">
      <c r="A219" s="17" t="s">
        <v>13</v>
      </c>
      <c r="B219" s="13">
        <v>50</v>
      </c>
      <c r="C219" s="13"/>
      <c r="D219" s="14">
        <v>3.22</v>
      </c>
      <c r="E219" s="14">
        <v>0.4</v>
      </c>
      <c r="F219" s="14">
        <v>19.52</v>
      </c>
      <c r="G219" s="14">
        <v>96.8</v>
      </c>
      <c r="H219" s="70" t="s">
        <v>14</v>
      </c>
      <c r="I219" s="70"/>
      <c r="P219" s="97" t="s">
        <v>15</v>
      </c>
      <c r="Q219" s="97"/>
    </row>
    <row r="220" spans="1:17" ht="15.75" x14ac:dyDescent="0.25">
      <c r="A220" s="17"/>
      <c r="B220" s="18"/>
      <c r="C220" s="13"/>
      <c r="D220" s="19">
        <f>SUM(D216:D219)</f>
        <v>14.16</v>
      </c>
      <c r="E220" s="19">
        <f>SUM(E216:E219)</f>
        <v>15.959999999999999</v>
      </c>
      <c r="F220" s="19">
        <f>SUM(F216:F219)</f>
        <v>72.900000000000006</v>
      </c>
      <c r="G220" s="19">
        <f>SUM(G216:G219)</f>
        <v>702.68999999999994</v>
      </c>
      <c r="H220" s="70"/>
      <c r="I220" s="70"/>
      <c r="P220" s="69"/>
      <c r="Q220" s="69"/>
    </row>
    <row r="221" spans="1:17" ht="15.75" x14ac:dyDescent="0.25">
      <c r="A221" s="4" t="s">
        <v>16</v>
      </c>
      <c r="B221" s="8"/>
      <c r="C221" s="20"/>
      <c r="D221" s="7" t="s">
        <v>4</v>
      </c>
      <c r="E221" s="7" t="s">
        <v>5</v>
      </c>
      <c r="F221" s="7" t="s">
        <v>6</v>
      </c>
      <c r="G221" s="7" t="s">
        <v>7</v>
      </c>
      <c r="H221" s="11"/>
      <c r="P221" s="106"/>
      <c r="Q221" s="106"/>
    </row>
    <row r="222" spans="1:17" ht="15.75" x14ac:dyDescent="0.25">
      <c r="A222" s="8" t="s">
        <v>194</v>
      </c>
      <c r="B222" s="6">
        <v>60</v>
      </c>
      <c r="C222" s="10"/>
      <c r="D222" s="10">
        <v>0.78</v>
      </c>
      <c r="E222" s="10">
        <v>5.82</v>
      </c>
      <c r="F222" s="10">
        <v>3.72</v>
      </c>
      <c r="G222" s="10">
        <v>185.44</v>
      </c>
      <c r="H222" s="11"/>
      <c r="P222" s="98" t="s">
        <v>17</v>
      </c>
      <c r="Q222" s="98"/>
    </row>
    <row r="223" spans="1:17" ht="15.75" x14ac:dyDescent="0.25">
      <c r="A223" s="8" t="s">
        <v>195</v>
      </c>
      <c r="B223" s="6" t="s">
        <v>84</v>
      </c>
      <c r="C223" s="9"/>
      <c r="D223" s="15">
        <v>6.02</v>
      </c>
      <c r="E223" s="15">
        <v>10</v>
      </c>
      <c r="F223" s="14">
        <v>12.345000000000001</v>
      </c>
      <c r="G223" s="46">
        <v>175.72</v>
      </c>
      <c r="P223" s="98" t="s">
        <v>76</v>
      </c>
      <c r="Q223" s="98"/>
    </row>
    <row r="224" spans="1:17" ht="15.75" x14ac:dyDescent="0.25">
      <c r="A224" s="23" t="s">
        <v>171</v>
      </c>
      <c r="B224" s="24">
        <v>200</v>
      </c>
      <c r="C224" s="25"/>
      <c r="D224" s="25">
        <v>8.4</v>
      </c>
      <c r="E224" s="26">
        <v>9.4499999999999993</v>
      </c>
      <c r="F224" s="25">
        <v>4</v>
      </c>
      <c r="G224" s="25">
        <v>158.99</v>
      </c>
      <c r="H224" s="27" t="s">
        <v>20</v>
      </c>
      <c r="I224" s="28"/>
      <c r="J224" s="29"/>
      <c r="K224" s="29"/>
      <c r="L224" s="29"/>
      <c r="M224" s="29"/>
      <c r="N224" s="29"/>
      <c r="O224" s="29"/>
      <c r="P224" s="107" t="s">
        <v>21</v>
      </c>
      <c r="Q224" s="107"/>
    </row>
    <row r="225" spans="1:17" ht="15.75" x14ac:dyDescent="0.25">
      <c r="A225" s="8" t="s">
        <v>25</v>
      </c>
      <c r="B225" s="6">
        <v>200</v>
      </c>
      <c r="C225" s="10"/>
      <c r="D225" s="10">
        <v>1.6</v>
      </c>
      <c r="E225" s="10">
        <v>0.4</v>
      </c>
      <c r="F225" s="14">
        <v>30.6</v>
      </c>
      <c r="G225" s="14">
        <v>125.2</v>
      </c>
      <c r="H225" s="11"/>
      <c r="P225" s="97" t="s">
        <v>26</v>
      </c>
      <c r="Q225" s="97"/>
    </row>
    <row r="226" spans="1:17" ht="15.75" x14ac:dyDescent="0.25">
      <c r="A226" s="8" t="s">
        <v>27</v>
      </c>
      <c r="B226" s="6" t="s">
        <v>79</v>
      </c>
      <c r="C226" s="10"/>
      <c r="D226" s="10">
        <v>5.4</v>
      </c>
      <c r="E226" s="10">
        <v>0.4</v>
      </c>
      <c r="F226" s="10">
        <v>19.52</v>
      </c>
      <c r="G226" s="10">
        <v>96.8</v>
      </c>
      <c r="H226" s="11"/>
      <c r="P226" s="97" t="s">
        <v>15</v>
      </c>
      <c r="Q226" s="97"/>
    </row>
    <row r="227" spans="1:17" ht="15.75" x14ac:dyDescent="0.25">
      <c r="A227" s="8"/>
      <c r="B227" s="6"/>
      <c r="C227" s="10"/>
      <c r="D227" s="7">
        <f>SUM(D222:D226)</f>
        <v>22.200000000000003</v>
      </c>
      <c r="E227" s="7">
        <f>SUM(E222:E226)</f>
        <v>26.069999999999997</v>
      </c>
      <c r="F227" s="7">
        <f>SUM(F222:F226)</f>
        <v>70.185000000000002</v>
      </c>
      <c r="G227" s="7">
        <f>SUM(G222:G226)</f>
        <v>742.15</v>
      </c>
      <c r="H227" s="11"/>
      <c r="P227" s="69"/>
      <c r="Q227" s="69"/>
    </row>
    <row r="228" spans="1:17" ht="15.75" x14ac:dyDescent="0.25">
      <c r="A228" s="58" t="s">
        <v>77</v>
      </c>
      <c r="B228" s="6"/>
      <c r="C228" s="10"/>
      <c r="D228" s="7" t="s">
        <v>4</v>
      </c>
      <c r="E228" s="7" t="s">
        <v>5</v>
      </c>
      <c r="F228" s="7" t="s">
        <v>6</v>
      </c>
      <c r="G228" s="7" t="s">
        <v>7</v>
      </c>
      <c r="H228" s="11"/>
      <c r="P228" s="69"/>
      <c r="Q228" s="69"/>
    </row>
    <row r="229" spans="1:17" ht="15.75" x14ac:dyDescent="0.25">
      <c r="A229" s="8" t="s">
        <v>90</v>
      </c>
      <c r="B229" s="6">
        <v>200</v>
      </c>
      <c r="C229" s="10"/>
      <c r="D229" s="10">
        <v>0</v>
      </c>
      <c r="E229" s="10">
        <v>0.2</v>
      </c>
      <c r="F229" s="10">
        <v>32.200000000000003</v>
      </c>
      <c r="G229" s="10">
        <v>92</v>
      </c>
      <c r="H229" s="11"/>
      <c r="P229" s="69"/>
      <c r="Q229" s="69"/>
    </row>
    <row r="230" spans="1:17" ht="15.75" x14ac:dyDescent="0.25">
      <c r="A230" s="8" t="s">
        <v>131</v>
      </c>
      <c r="B230" s="6">
        <v>140</v>
      </c>
      <c r="C230" s="10"/>
      <c r="D230" s="10">
        <v>0.52</v>
      </c>
      <c r="E230" s="10">
        <v>0.52</v>
      </c>
      <c r="F230" s="10">
        <v>12.74</v>
      </c>
      <c r="G230" s="10">
        <v>61.1</v>
      </c>
      <c r="H230" s="11"/>
      <c r="P230" s="69"/>
      <c r="Q230" s="69"/>
    </row>
    <row r="231" spans="1:17" ht="15.75" x14ac:dyDescent="0.25">
      <c r="A231" s="8"/>
      <c r="B231" s="6"/>
      <c r="C231" s="10"/>
      <c r="D231" s="7">
        <f>SUM(D230)</f>
        <v>0.52</v>
      </c>
      <c r="E231" s="7">
        <f t="shared" ref="E231:G231" si="19">SUM(E230)</f>
        <v>0.52</v>
      </c>
      <c r="F231" s="7">
        <f t="shared" si="19"/>
        <v>12.74</v>
      </c>
      <c r="G231" s="7">
        <f t="shared" si="19"/>
        <v>61.1</v>
      </c>
      <c r="H231" s="11"/>
      <c r="P231" s="69"/>
      <c r="Q231" s="69"/>
    </row>
    <row r="232" spans="1:17" ht="15.75" x14ac:dyDescent="0.25">
      <c r="A232" s="5" t="s">
        <v>122</v>
      </c>
      <c r="B232" s="8"/>
      <c r="C232" s="19"/>
      <c r="D232" s="19">
        <f>D220+D227+D231</f>
        <v>36.880000000000003</v>
      </c>
      <c r="E232" s="19">
        <f>E220+E227+E231</f>
        <v>42.55</v>
      </c>
      <c r="F232" s="19">
        <f>F220+F227+F231</f>
        <v>155.82500000000002</v>
      </c>
      <c r="G232" s="19">
        <f>G220+G227+G231</f>
        <v>1505.9399999999998</v>
      </c>
      <c r="H232" s="11"/>
      <c r="P232" s="106"/>
      <c r="Q232" s="106"/>
    </row>
    <row r="233" spans="1:17" ht="15.75" x14ac:dyDescent="0.25">
      <c r="A233" s="4" t="s">
        <v>123</v>
      </c>
      <c r="B233" s="3"/>
      <c r="C233" s="3"/>
      <c r="D233" s="36"/>
      <c r="E233" s="36"/>
      <c r="F233" s="36"/>
      <c r="G233" s="36"/>
      <c r="P233" s="37"/>
      <c r="Q233" s="37"/>
    </row>
    <row r="234" spans="1:17" ht="15.75" x14ac:dyDescent="0.25">
      <c r="A234" s="5" t="s">
        <v>3</v>
      </c>
      <c r="B234" s="6"/>
      <c r="C234" s="6"/>
      <c r="D234" s="7" t="s">
        <v>4</v>
      </c>
      <c r="E234" s="7" t="s">
        <v>5</v>
      </c>
      <c r="F234" s="7" t="s">
        <v>6</v>
      </c>
      <c r="G234" s="7" t="s">
        <v>7</v>
      </c>
      <c r="P234" s="106"/>
      <c r="Q234" s="106"/>
    </row>
    <row r="235" spans="1:17" ht="15.75" x14ac:dyDescent="0.25">
      <c r="A235" s="61" t="s">
        <v>196</v>
      </c>
      <c r="B235" s="62">
        <v>200</v>
      </c>
      <c r="C235" s="63"/>
      <c r="D235" s="10">
        <v>0.22</v>
      </c>
      <c r="E235" s="10">
        <v>1.04</v>
      </c>
      <c r="F235" s="10">
        <v>3.76</v>
      </c>
      <c r="G235" s="10">
        <v>201.1</v>
      </c>
      <c r="P235" s="99" t="s">
        <v>47</v>
      </c>
      <c r="Q235" s="97"/>
    </row>
    <row r="236" spans="1:17" ht="15.75" x14ac:dyDescent="0.25">
      <c r="A236" s="23" t="s">
        <v>197</v>
      </c>
      <c r="B236" s="24">
        <v>60</v>
      </c>
      <c r="C236" s="25"/>
      <c r="D236" s="15">
        <v>14.3</v>
      </c>
      <c r="E236" s="15">
        <v>11.25</v>
      </c>
      <c r="F236" s="14">
        <v>43.13</v>
      </c>
      <c r="G236" s="46">
        <v>104.2</v>
      </c>
      <c r="P236" s="99" t="s">
        <v>54</v>
      </c>
      <c r="Q236" s="98"/>
    </row>
    <row r="237" spans="1:17" ht="15.75" x14ac:dyDescent="0.25">
      <c r="A237" s="21" t="s">
        <v>9</v>
      </c>
      <c r="B237" s="18" t="s">
        <v>98</v>
      </c>
      <c r="C237" s="14"/>
      <c r="D237" s="14">
        <v>0</v>
      </c>
      <c r="E237" s="14">
        <v>0.4</v>
      </c>
      <c r="F237" s="14">
        <v>18.8</v>
      </c>
      <c r="G237" s="14">
        <v>62.4</v>
      </c>
      <c r="H237" s="99" t="s">
        <v>36</v>
      </c>
      <c r="I237" s="97"/>
      <c r="P237" s="106" t="s">
        <v>37</v>
      </c>
      <c r="Q237" s="106"/>
    </row>
    <row r="238" spans="1:17" ht="15.75" x14ac:dyDescent="0.25">
      <c r="A238" s="12" t="s">
        <v>198</v>
      </c>
      <c r="B238" s="13" t="s">
        <v>221</v>
      </c>
      <c r="C238" s="14"/>
      <c r="D238" s="14">
        <v>0.1</v>
      </c>
      <c r="E238" s="14">
        <v>8.25</v>
      </c>
      <c r="F238" s="14">
        <v>0.13</v>
      </c>
      <c r="G238" s="14">
        <v>219.3</v>
      </c>
      <c r="H238" s="15">
        <v>0.01</v>
      </c>
      <c r="I238" s="15">
        <v>0</v>
      </c>
      <c r="J238" s="15">
        <v>0.04</v>
      </c>
      <c r="K238" s="15">
        <v>0.11</v>
      </c>
      <c r="L238" s="15">
        <v>2.4</v>
      </c>
      <c r="M238" s="15">
        <v>3</v>
      </c>
      <c r="N238" s="16">
        <v>0</v>
      </c>
      <c r="O238" s="15">
        <v>0.02</v>
      </c>
      <c r="P238" s="97" t="s">
        <v>33</v>
      </c>
      <c r="Q238" s="97"/>
    </row>
    <row r="239" spans="1:17" ht="15.75" x14ac:dyDescent="0.25">
      <c r="A239" s="17" t="s">
        <v>13</v>
      </c>
      <c r="B239" s="13">
        <v>50</v>
      </c>
      <c r="C239" s="13"/>
      <c r="D239" s="14">
        <v>3.22</v>
      </c>
      <c r="E239" s="14">
        <v>0.4</v>
      </c>
      <c r="F239" s="14">
        <v>19.52</v>
      </c>
      <c r="G239" s="14">
        <v>96.8</v>
      </c>
      <c r="H239" s="70" t="s">
        <v>14</v>
      </c>
      <c r="I239" s="70"/>
      <c r="P239" s="97" t="s">
        <v>15</v>
      </c>
      <c r="Q239" s="97"/>
    </row>
    <row r="240" spans="1:17" ht="15.75" x14ac:dyDescent="0.25">
      <c r="A240" s="39"/>
      <c r="B240" s="18"/>
      <c r="C240" s="13"/>
      <c r="D240" s="19">
        <f>SUM(D235:D239)</f>
        <v>17.84</v>
      </c>
      <c r="E240" s="19">
        <f t="shared" ref="E240:G240" si="20">SUM(E235:E239)</f>
        <v>21.339999999999996</v>
      </c>
      <c r="F240" s="19">
        <f t="shared" si="20"/>
        <v>85.339999999999989</v>
      </c>
      <c r="G240" s="19">
        <f t="shared" si="20"/>
        <v>683.8</v>
      </c>
      <c r="H240" s="70"/>
      <c r="I240" s="70"/>
      <c r="P240" s="69"/>
      <c r="Q240" s="69"/>
    </row>
    <row r="241" spans="1:17" ht="15.75" x14ac:dyDescent="0.25">
      <c r="A241" s="4" t="s">
        <v>16</v>
      </c>
      <c r="B241" s="6"/>
      <c r="C241" s="8"/>
      <c r="D241" s="7" t="s">
        <v>4</v>
      </c>
      <c r="E241" s="7" t="s">
        <v>5</v>
      </c>
      <c r="F241" s="7" t="s">
        <v>6</v>
      </c>
      <c r="G241" s="7" t="s">
        <v>7</v>
      </c>
      <c r="P241" s="106"/>
      <c r="Q241" s="106"/>
    </row>
    <row r="242" spans="1:17" ht="15.75" x14ac:dyDescent="0.25">
      <c r="A242" s="30" t="s">
        <v>165</v>
      </c>
      <c r="B242" s="6">
        <v>60</v>
      </c>
      <c r="C242" s="8"/>
      <c r="D242" s="10">
        <v>0.64</v>
      </c>
      <c r="E242" s="10">
        <v>2.44</v>
      </c>
      <c r="F242" s="10">
        <v>2.64</v>
      </c>
      <c r="G242" s="10">
        <v>55.7</v>
      </c>
      <c r="P242" s="98" t="s">
        <v>38</v>
      </c>
      <c r="Q242" s="98"/>
    </row>
    <row r="243" spans="1:17" ht="15.75" x14ac:dyDescent="0.25">
      <c r="A243" s="8" t="s">
        <v>199</v>
      </c>
      <c r="B243" s="6">
        <v>250</v>
      </c>
      <c r="C243" s="9"/>
      <c r="D243" s="10">
        <v>7.67</v>
      </c>
      <c r="E243" s="10">
        <v>10.56</v>
      </c>
      <c r="F243" s="10">
        <v>21.97</v>
      </c>
      <c r="G243" s="10">
        <v>173.72</v>
      </c>
      <c r="P243" s="108" t="s">
        <v>39</v>
      </c>
      <c r="Q243" s="108"/>
    </row>
    <row r="244" spans="1:17" ht="15.75" x14ac:dyDescent="0.25">
      <c r="A244" s="8" t="s">
        <v>201</v>
      </c>
      <c r="B244" s="6">
        <v>150</v>
      </c>
      <c r="C244" s="9"/>
      <c r="D244" s="10">
        <v>3.55</v>
      </c>
      <c r="E244" s="10">
        <v>6.98</v>
      </c>
      <c r="F244" s="10">
        <v>18.3</v>
      </c>
      <c r="G244" s="10">
        <v>120.5</v>
      </c>
      <c r="P244" s="91"/>
      <c r="Q244" s="91"/>
    </row>
    <row r="245" spans="1:17" ht="15.75" x14ac:dyDescent="0.25">
      <c r="A245" s="30" t="s">
        <v>200</v>
      </c>
      <c r="B245" s="15">
        <v>90</v>
      </c>
      <c r="C245" s="15"/>
      <c r="D245" s="14">
        <v>10.93</v>
      </c>
      <c r="E245" s="14">
        <v>12.6</v>
      </c>
      <c r="F245" s="14">
        <v>32.72</v>
      </c>
      <c r="G245" s="14">
        <v>142.36000000000001</v>
      </c>
      <c r="H245" s="22" t="s">
        <v>41</v>
      </c>
      <c r="I245" s="22"/>
      <c r="P245" s="33" t="s">
        <v>42</v>
      </c>
      <c r="Q245" s="33"/>
    </row>
    <row r="246" spans="1:17" ht="15.75" x14ac:dyDescent="0.25">
      <c r="A246" s="8" t="s">
        <v>27</v>
      </c>
      <c r="B246" s="6" t="s">
        <v>79</v>
      </c>
      <c r="C246" s="10"/>
      <c r="D246" s="10">
        <v>5.4</v>
      </c>
      <c r="E246" s="10">
        <v>0.4</v>
      </c>
      <c r="F246" s="10">
        <v>19.52</v>
      </c>
      <c r="G246" s="10">
        <v>96.8</v>
      </c>
      <c r="H246" s="11"/>
      <c r="P246" s="97" t="s">
        <v>15</v>
      </c>
      <c r="Q246" s="97"/>
    </row>
    <row r="247" spans="1:17" ht="15.75" x14ac:dyDescent="0.25">
      <c r="A247" s="30" t="s">
        <v>148</v>
      </c>
      <c r="B247" s="26">
        <v>200</v>
      </c>
      <c r="C247" s="14"/>
      <c r="D247" s="15">
        <v>1.36</v>
      </c>
      <c r="E247" s="15">
        <v>0</v>
      </c>
      <c r="F247" s="15">
        <v>29.02</v>
      </c>
      <c r="G247" s="14">
        <v>116.19</v>
      </c>
      <c r="H247" s="15">
        <v>0</v>
      </c>
      <c r="I247" s="16">
        <v>0</v>
      </c>
      <c r="J247" s="16">
        <v>0</v>
      </c>
      <c r="K247" s="16">
        <v>0</v>
      </c>
      <c r="L247" s="16">
        <v>0.16</v>
      </c>
      <c r="M247" s="15">
        <v>0</v>
      </c>
      <c r="N247" s="16">
        <v>0</v>
      </c>
      <c r="O247" s="15">
        <v>0</v>
      </c>
      <c r="P247" s="97" t="s">
        <v>73</v>
      </c>
      <c r="Q247" s="97"/>
    </row>
    <row r="248" spans="1:17" ht="15.75" x14ac:dyDescent="0.25">
      <c r="A248" s="8"/>
      <c r="B248" s="6"/>
      <c r="C248" s="10"/>
      <c r="D248" s="7">
        <f>SUM(D242:D247)</f>
        <v>29.549999999999997</v>
      </c>
      <c r="E248" s="7">
        <f t="shared" ref="E248:G248" si="21">SUM(E242:E247)</f>
        <v>32.979999999999997</v>
      </c>
      <c r="F248" s="7">
        <f t="shared" si="21"/>
        <v>124.16999999999999</v>
      </c>
      <c r="G248" s="7">
        <f t="shared" si="21"/>
        <v>705.27</v>
      </c>
      <c r="H248" s="11"/>
      <c r="P248" s="69"/>
      <c r="Q248" s="69"/>
    </row>
    <row r="249" spans="1:17" ht="15.75" x14ac:dyDescent="0.25">
      <c r="A249" s="58" t="s">
        <v>77</v>
      </c>
      <c r="B249" s="6"/>
      <c r="C249" s="10"/>
      <c r="D249" s="7" t="s">
        <v>4</v>
      </c>
      <c r="E249" s="7" t="s">
        <v>5</v>
      </c>
      <c r="F249" s="7" t="s">
        <v>6</v>
      </c>
      <c r="G249" s="7" t="s">
        <v>7</v>
      </c>
      <c r="H249" s="11"/>
      <c r="P249" s="69"/>
      <c r="Q249" s="69"/>
    </row>
    <row r="250" spans="1:17" ht="15.75" x14ac:dyDescent="0.25">
      <c r="A250" s="8" t="s">
        <v>28</v>
      </c>
      <c r="B250" s="6">
        <v>150</v>
      </c>
      <c r="C250" s="10"/>
      <c r="D250" s="10">
        <v>0.52</v>
      </c>
      <c r="E250" s="10">
        <v>0.52</v>
      </c>
      <c r="F250" s="10">
        <v>12.74</v>
      </c>
      <c r="G250" s="10">
        <v>61.1</v>
      </c>
      <c r="H250" s="11"/>
      <c r="P250" s="69"/>
      <c r="Q250" s="69"/>
    </row>
    <row r="251" spans="1:17" ht="15.75" x14ac:dyDescent="0.25">
      <c r="A251" s="42" t="s">
        <v>43</v>
      </c>
      <c r="B251" s="6">
        <v>200</v>
      </c>
      <c r="C251" s="9"/>
      <c r="D251" s="10">
        <v>0</v>
      </c>
      <c r="E251" s="10">
        <v>0.2</v>
      </c>
      <c r="F251" s="10">
        <v>32.200000000000003</v>
      </c>
      <c r="G251" s="10">
        <v>92</v>
      </c>
      <c r="H251" s="11"/>
      <c r="P251" s="69"/>
      <c r="Q251" s="69"/>
    </row>
    <row r="252" spans="1:17" ht="15.75" x14ac:dyDescent="0.25">
      <c r="A252" s="8"/>
      <c r="B252" s="6"/>
      <c r="C252" s="10"/>
      <c r="D252" s="7">
        <f>SUM(D250:D251)</f>
        <v>0.52</v>
      </c>
      <c r="E252" s="7">
        <f>SUM(E250:E251)</f>
        <v>0.72</v>
      </c>
      <c r="F252" s="7">
        <f>SUM(F250:F251)</f>
        <v>44.940000000000005</v>
      </c>
      <c r="G252" s="7">
        <f>SUM(G250:G251)</f>
        <v>153.1</v>
      </c>
      <c r="H252" s="11"/>
      <c r="P252" s="69"/>
      <c r="Q252" s="69"/>
    </row>
    <row r="253" spans="1:17" ht="15.75" x14ac:dyDescent="0.25">
      <c r="A253" s="5" t="s">
        <v>124</v>
      </c>
      <c r="B253" s="8"/>
      <c r="C253" s="19"/>
      <c r="D253" s="19">
        <f>D240+D248+D252</f>
        <v>47.910000000000004</v>
      </c>
      <c r="E253" s="19">
        <f>E240+E248+E252</f>
        <v>55.039999999999992</v>
      </c>
      <c r="F253" s="19">
        <f>F240+F248+F252</f>
        <v>254.45</v>
      </c>
      <c r="G253" s="19">
        <f>G240+G248+G252</f>
        <v>1542.1699999999998</v>
      </c>
      <c r="P253" s="106"/>
      <c r="Q253" s="106"/>
    </row>
    <row r="254" spans="1:17" ht="15.75" x14ac:dyDescent="0.25">
      <c r="A254" s="4" t="s">
        <v>125</v>
      </c>
      <c r="B254" s="3"/>
      <c r="C254" s="3"/>
      <c r="D254" s="36"/>
      <c r="E254" s="36"/>
      <c r="F254" s="36"/>
      <c r="G254" s="36"/>
      <c r="P254" s="37"/>
      <c r="Q254" s="37"/>
    </row>
    <row r="255" spans="1:17" ht="15.75" x14ac:dyDescent="0.25">
      <c r="A255" s="5" t="s">
        <v>3</v>
      </c>
      <c r="B255" s="6"/>
      <c r="C255" s="6"/>
      <c r="D255" s="7" t="s">
        <v>4</v>
      </c>
      <c r="E255" s="7" t="s">
        <v>5</v>
      </c>
      <c r="F255" s="7" t="s">
        <v>6</v>
      </c>
      <c r="G255" s="7" t="s">
        <v>7</v>
      </c>
      <c r="P255" s="106"/>
      <c r="Q255" s="106"/>
    </row>
    <row r="256" spans="1:17" ht="15.75" x14ac:dyDescent="0.25">
      <c r="A256" s="21" t="s">
        <v>202</v>
      </c>
      <c r="B256" s="24">
        <v>200</v>
      </c>
      <c r="C256" s="25"/>
      <c r="D256" s="15">
        <v>8.3699999999999992</v>
      </c>
      <c r="E256" s="15">
        <v>11.3</v>
      </c>
      <c r="F256" s="15">
        <v>40.83</v>
      </c>
      <c r="G256" s="46">
        <v>242.18</v>
      </c>
      <c r="P256" s="99" t="s">
        <v>67</v>
      </c>
      <c r="Q256" s="98"/>
    </row>
    <row r="257" spans="1:17" ht="15.75" x14ac:dyDescent="0.25">
      <c r="A257" s="30" t="s">
        <v>203</v>
      </c>
      <c r="B257" s="26" t="s">
        <v>35</v>
      </c>
      <c r="C257" s="14"/>
      <c r="D257" s="15">
        <v>4.2</v>
      </c>
      <c r="E257" s="15">
        <v>3.62</v>
      </c>
      <c r="F257" s="15">
        <v>17.28</v>
      </c>
      <c r="G257" s="16">
        <v>118.66</v>
      </c>
      <c r="H257" s="99" t="s">
        <v>36</v>
      </c>
      <c r="I257" s="97"/>
      <c r="P257" s="109" t="s">
        <v>87</v>
      </c>
      <c r="Q257" s="110"/>
    </row>
    <row r="258" spans="1:17" ht="15.75" x14ac:dyDescent="0.25">
      <c r="A258" s="30" t="s">
        <v>164</v>
      </c>
      <c r="B258" s="26">
        <v>15</v>
      </c>
      <c r="C258" s="14"/>
      <c r="D258" s="15">
        <v>0.1</v>
      </c>
      <c r="E258" s="15">
        <v>8.1999999999999993</v>
      </c>
      <c r="F258" s="15">
        <v>0.13</v>
      </c>
      <c r="G258" s="16">
        <v>74.849999999999994</v>
      </c>
      <c r="H258" s="84"/>
      <c r="I258" s="86"/>
      <c r="P258" s="57"/>
      <c r="Q258" s="83"/>
    </row>
    <row r="259" spans="1:17" ht="15.75" x14ac:dyDescent="0.25">
      <c r="A259" s="12" t="s">
        <v>11</v>
      </c>
      <c r="B259" s="13">
        <v>15</v>
      </c>
      <c r="C259" s="14"/>
      <c r="D259" s="14">
        <v>3.48</v>
      </c>
      <c r="E259" s="14">
        <v>4.46</v>
      </c>
      <c r="F259" s="14">
        <v>0</v>
      </c>
      <c r="G259" s="14">
        <v>36.4</v>
      </c>
      <c r="H259" s="15">
        <v>0.01</v>
      </c>
      <c r="I259" s="15">
        <v>0</v>
      </c>
      <c r="J259" s="15">
        <v>0.04</v>
      </c>
      <c r="K259" s="15">
        <v>0.11</v>
      </c>
      <c r="L259" s="15">
        <v>2.4</v>
      </c>
      <c r="M259" s="15">
        <v>3</v>
      </c>
      <c r="N259" s="16">
        <v>0</v>
      </c>
      <c r="O259" s="15">
        <v>0.02</v>
      </c>
      <c r="P259" s="99" t="s">
        <v>12</v>
      </c>
      <c r="Q259" s="97"/>
    </row>
    <row r="260" spans="1:17" ht="15.75" x14ac:dyDescent="0.25">
      <c r="A260" s="17" t="s">
        <v>13</v>
      </c>
      <c r="B260" s="24">
        <v>50</v>
      </c>
      <c r="C260" s="13"/>
      <c r="D260" s="15">
        <v>5.4</v>
      </c>
      <c r="E260" s="15">
        <v>0.4</v>
      </c>
      <c r="F260" s="14">
        <v>19.52</v>
      </c>
      <c r="G260" s="46">
        <v>96.8</v>
      </c>
      <c r="H260" s="70" t="s">
        <v>14</v>
      </c>
      <c r="I260" s="70"/>
      <c r="P260" s="97" t="s">
        <v>15</v>
      </c>
      <c r="Q260" s="97"/>
    </row>
    <row r="261" spans="1:17" ht="15.75" x14ac:dyDescent="0.25">
      <c r="A261" s="39"/>
      <c r="B261" s="18"/>
      <c r="C261" s="13"/>
      <c r="D261" s="19">
        <f>SUM(D256:D260)</f>
        <v>21.549999999999997</v>
      </c>
      <c r="E261" s="19">
        <f>SUM(E256:E260)</f>
        <v>27.98</v>
      </c>
      <c r="F261" s="19">
        <f>SUM(F256:F260)</f>
        <v>77.760000000000005</v>
      </c>
      <c r="G261" s="19">
        <f>SUM(G256:G260)</f>
        <v>568.89</v>
      </c>
      <c r="H261" s="70"/>
      <c r="I261" s="70"/>
      <c r="P261" s="84"/>
      <c r="Q261" s="69"/>
    </row>
    <row r="262" spans="1:17" ht="15.75" x14ac:dyDescent="0.25">
      <c r="A262" s="4" t="s">
        <v>16</v>
      </c>
      <c r="B262" s="6"/>
      <c r="C262" s="6"/>
      <c r="D262" s="7" t="s">
        <v>4</v>
      </c>
      <c r="E262" s="7" t="s">
        <v>5</v>
      </c>
      <c r="F262" s="7" t="s">
        <v>6</v>
      </c>
      <c r="G262" s="7" t="s">
        <v>7</v>
      </c>
      <c r="P262" s="98"/>
      <c r="Q262" s="98"/>
    </row>
    <row r="263" spans="1:17" ht="15.75" x14ac:dyDescent="0.25">
      <c r="A263" s="21" t="s">
        <v>204</v>
      </c>
      <c r="B263" s="6">
        <v>60</v>
      </c>
      <c r="C263" s="6"/>
      <c r="D263" s="15">
        <v>0.96</v>
      </c>
      <c r="E263" s="15">
        <v>4.5599999999999996</v>
      </c>
      <c r="F263" s="15">
        <v>3.18</v>
      </c>
      <c r="G263" s="15">
        <v>56.58</v>
      </c>
      <c r="P263" s="99" t="s">
        <v>70</v>
      </c>
      <c r="Q263" s="97"/>
    </row>
    <row r="264" spans="1:17" ht="15.75" x14ac:dyDescent="0.25">
      <c r="A264" s="21" t="s">
        <v>205</v>
      </c>
      <c r="B264" s="18" t="s">
        <v>84</v>
      </c>
      <c r="C264" s="14"/>
      <c r="D264" s="14">
        <v>8.1999999999999993</v>
      </c>
      <c r="E264" s="14">
        <v>6.8</v>
      </c>
      <c r="F264" s="14">
        <v>13</v>
      </c>
      <c r="G264" s="14">
        <v>178.48</v>
      </c>
      <c r="H264" s="22" t="s">
        <v>41</v>
      </c>
      <c r="I264" s="22"/>
      <c r="P264" s="70" t="s">
        <v>72</v>
      </c>
      <c r="Q264" s="70"/>
    </row>
    <row r="265" spans="1:17" ht="15.75" x14ac:dyDescent="0.25">
      <c r="A265" s="17" t="s">
        <v>206</v>
      </c>
      <c r="B265" s="13">
        <v>150</v>
      </c>
      <c r="C265" s="10"/>
      <c r="D265" s="14">
        <v>13.4</v>
      </c>
      <c r="E265" s="14">
        <v>10.75</v>
      </c>
      <c r="F265" s="14">
        <v>18.8</v>
      </c>
      <c r="G265" s="46">
        <v>282.10000000000002</v>
      </c>
      <c r="P265" s="111" t="s">
        <v>21</v>
      </c>
      <c r="Q265" s="112"/>
    </row>
    <row r="266" spans="1:17" ht="15.75" x14ac:dyDescent="0.25">
      <c r="A266" s="17" t="s">
        <v>207</v>
      </c>
      <c r="B266" s="13">
        <v>90</v>
      </c>
      <c r="C266" s="10"/>
      <c r="D266" s="14">
        <v>12.4</v>
      </c>
      <c r="E266" s="14">
        <v>9.4</v>
      </c>
      <c r="F266" s="14">
        <v>13.44</v>
      </c>
      <c r="G266" s="46">
        <v>125.5</v>
      </c>
      <c r="P266" s="93"/>
      <c r="Q266" s="93"/>
    </row>
    <row r="267" spans="1:17" ht="15.75" x14ac:dyDescent="0.25">
      <c r="A267" s="42" t="s">
        <v>51</v>
      </c>
      <c r="B267" s="6" t="s">
        <v>79</v>
      </c>
      <c r="C267" s="9"/>
      <c r="D267" s="10">
        <v>5.4</v>
      </c>
      <c r="E267" s="10">
        <v>0.4</v>
      </c>
      <c r="F267" s="10">
        <v>19.52</v>
      </c>
      <c r="G267" s="10">
        <v>96.8</v>
      </c>
      <c r="P267" s="97" t="s">
        <v>15</v>
      </c>
      <c r="Q267" s="97"/>
    </row>
    <row r="268" spans="1:17" ht="15.75" x14ac:dyDescent="0.25">
      <c r="A268" s="8" t="s">
        <v>25</v>
      </c>
      <c r="B268" s="6">
        <v>200</v>
      </c>
      <c r="C268" s="10"/>
      <c r="D268" s="10">
        <v>1.6</v>
      </c>
      <c r="E268" s="10">
        <v>0.4</v>
      </c>
      <c r="F268" s="14">
        <v>30.6</v>
      </c>
      <c r="G268" s="14">
        <v>125.2</v>
      </c>
      <c r="H268" s="11"/>
      <c r="P268" s="97" t="s">
        <v>26</v>
      </c>
      <c r="Q268" s="97"/>
    </row>
    <row r="269" spans="1:17" ht="15.75" x14ac:dyDescent="0.25">
      <c r="A269" s="8"/>
      <c r="B269" s="6"/>
      <c r="C269" s="10"/>
      <c r="D269" s="7">
        <f>SUM(D263:D268)</f>
        <v>41.96</v>
      </c>
      <c r="E269" s="7">
        <f t="shared" ref="E269:G269" si="22">SUM(E263:E268)</f>
        <v>32.309999999999995</v>
      </c>
      <c r="F269" s="7">
        <f t="shared" si="22"/>
        <v>98.539999999999992</v>
      </c>
      <c r="G269" s="7">
        <f t="shared" si="22"/>
        <v>864.66000000000008</v>
      </c>
      <c r="H269" s="11"/>
      <c r="P269" s="69"/>
      <c r="Q269" s="69"/>
    </row>
    <row r="270" spans="1:17" ht="15.75" x14ac:dyDescent="0.25">
      <c r="A270" s="58" t="s">
        <v>77</v>
      </c>
      <c r="B270" s="6"/>
      <c r="C270" s="10"/>
      <c r="D270" s="7" t="s">
        <v>4</v>
      </c>
      <c r="E270" s="7" t="s">
        <v>5</v>
      </c>
      <c r="F270" s="7" t="s">
        <v>6</v>
      </c>
      <c r="G270" s="7" t="s">
        <v>7</v>
      </c>
      <c r="H270" s="11"/>
      <c r="P270" s="69"/>
      <c r="Q270" s="69"/>
    </row>
    <row r="271" spans="1:17" ht="15.75" x14ac:dyDescent="0.25">
      <c r="A271" s="8" t="s">
        <v>90</v>
      </c>
      <c r="B271" s="6">
        <v>200</v>
      </c>
      <c r="C271" s="10"/>
      <c r="D271" s="10">
        <v>0</v>
      </c>
      <c r="E271" s="10">
        <v>0.2</v>
      </c>
      <c r="F271" s="10">
        <v>32.200000000000003</v>
      </c>
      <c r="G271" s="10">
        <v>92</v>
      </c>
      <c r="H271" s="11"/>
      <c r="P271" s="69"/>
      <c r="Q271" s="69"/>
    </row>
    <row r="272" spans="1:17" ht="15.75" x14ac:dyDescent="0.25">
      <c r="A272" s="8" t="s">
        <v>137</v>
      </c>
      <c r="B272" s="6">
        <v>140</v>
      </c>
      <c r="C272" s="10"/>
      <c r="D272" s="10">
        <v>0.52</v>
      </c>
      <c r="E272" s="10">
        <v>0.52</v>
      </c>
      <c r="F272" s="10">
        <v>12.74</v>
      </c>
      <c r="G272" s="10">
        <v>61.1</v>
      </c>
      <c r="H272" s="11"/>
      <c r="P272" s="97"/>
      <c r="Q272" s="97"/>
    </row>
    <row r="273" spans="1:17" ht="15.75" x14ac:dyDescent="0.25">
      <c r="A273" s="8"/>
      <c r="B273" s="6"/>
      <c r="C273" s="10"/>
      <c r="D273" s="7">
        <f>SUM(D272:D272)</f>
        <v>0.52</v>
      </c>
      <c r="E273" s="7">
        <f>SUM(E272:E272)</f>
        <v>0.52</v>
      </c>
      <c r="F273" s="7">
        <f>SUM(F272:F272)</f>
        <v>12.74</v>
      </c>
      <c r="G273" s="7">
        <f>SUM(G272:G272)</f>
        <v>61.1</v>
      </c>
      <c r="H273" s="11"/>
      <c r="P273" s="69"/>
      <c r="Q273" s="69"/>
    </row>
    <row r="274" spans="1:17" ht="15.75" x14ac:dyDescent="0.25">
      <c r="A274" s="45" t="s">
        <v>126</v>
      </c>
      <c r="B274" s="6"/>
      <c r="C274" s="19"/>
      <c r="D274" s="19">
        <f>D261+D269+D273</f>
        <v>64.03</v>
      </c>
      <c r="E274" s="19">
        <f>E261+E269+E273</f>
        <v>60.809999999999995</v>
      </c>
      <c r="F274" s="19">
        <f>F261+F269+F273</f>
        <v>189.04000000000002</v>
      </c>
      <c r="G274" s="19">
        <f>G261+G269+G273</f>
        <v>1494.65</v>
      </c>
      <c r="P274" s="37"/>
      <c r="Q274" s="37"/>
    </row>
    <row r="275" spans="1:17" ht="15.75" x14ac:dyDescent="0.25">
      <c r="A275" s="4" t="s">
        <v>127</v>
      </c>
      <c r="B275" s="3"/>
      <c r="C275" s="3"/>
      <c r="D275" s="36"/>
      <c r="E275" s="36"/>
      <c r="F275" s="36"/>
      <c r="G275" s="36"/>
      <c r="P275" s="37"/>
      <c r="Q275" s="37"/>
    </row>
    <row r="276" spans="1:17" ht="15.75" x14ac:dyDescent="0.25">
      <c r="A276" s="5" t="s">
        <v>3</v>
      </c>
      <c r="B276" s="8"/>
      <c r="C276" s="8"/>
      <c r="D276" s="7" t="s">
        <v>4</v>
      </c>
      <c r="E276" s="7" t="s">
        <v>5</v>
      </c>
      <c r="F276" s="7" t="s">
        <v>6</v>
      </c>
      <c r="G276" s="7" t="s">
        <v>7</v>
      </c>
      <c r="P276" s="37"/>
      <c r="Q276" s="37"/>
    </row>
    <row r="277" spans="1:17" ht="15.75" x14ac:dyDescent="0.25">
      <c r="A277" s="23" t="s">
        <v>172</v>
      </c>
      <c r="B277" s="24">
        <v>200</v>
      </c>
      <c r="C277" s="25"/>
      <c r="D277" s="25">
        <v>12.26</v>
      </c>
      <c r="E277" s="25">
        <v>7.75</v>
      </c>
      <c r="F277" s="25">
        <v>29.81</v>
      </c>
      <c r="G277" s="25">
        <v>264.16000000000003</v>
      </c>
      <c r="H277" s="97" t="s">
        <v>36</v>
      </c>
      <c r="I277" s="98"/>
      <c r="P277" s="104" t="s">
        <v>8</v>
      </c>
      <c r="Q277" s="105"/>
    </row>
    <row r="278" spans="1:17" ht="15.75" x14ac:dyDescent="0.25">
      <c r="A278" s="21" t="s">
        <v>9</v>
      </c>
      <c r="B278" s="18" t="s">
        <v>98</v>
      </c>
      <c r="C278" s="14"/>
      <c r="D278" s="14">
        <v>0</v>
      </c>
      <c r="E278" s="14">
        <v>0.4</v>
      </c>
      <c r="F278" s="14">
        <v>18.8</v>
      </c>
      <c r="G278" s="14">
        <v>62.4</v>
      </c>
      <c r="H278" s="99" t="s">
        <v>36</v>
      </c>
      <c r="I278" s="97"/>
      <c r="P278" s="106" t="s">
        <v>37</v>
      </c>
      <c r="Q278" s="106"/>
    </row>
    <row r="279" spans="1:17" ht="15.75" x14ac:dyDescent="0.25">
      <c r="A279" s="12" t="s">
        <v>32</v>
      </c>
      <c r="B279" s="13">
        <v>15</v>
      </c>
      <c r="C279" s="14"/>
      <c r="D279" s="14">
        <v>0.1</v>
      </c>
      <c r="E279" s="14">
        <v>8.25</v>
      </c>
      <c r="F279" s="14">
        <v>0.13</v>
      </c>
      <c r="G279" s="14">
        <v>74.8</v>
      </c>
      <c r="H279" s="15">
        <v>0.01</v>
      </c>
      <c r="I279" s="15">
        <v>0</v>
      </c>
      <c r="J279" s="15">
        <v>0.04</v>
      </c>
      <c r="K279" s="15">
        <v>0.11</v>
      </c>
      <c r="L279" s="15">
        <v>2.4</v>
      </c>
      <c r="M279" s="15">
        <v>3</v>
      </c>
      <c r="N279" s="16">
        <v>0</v>
      </c>
      <c r="O279" s="15">
        <v>0.02</v>
      </c>
      <c r="P279" s="97" t="s">
        <v>33</v>
      </c>
      <c r="Q279" s="97"/>
    </row>
    <row r="280" spans="1:17" ht="15.75" x14ac:dyDescent="0.25">
      <c r="A280" s="12" t="s">
        <v>208</v>
      </c>
      <c r="B280" s="13">
        <v>60</v>
      </c>
      <c r="C280" s="14"/>
      <c r="D280" s="14">
        <v>6.35</v>
      </c>
      <c r="E280" s="14">
        <v>0.98</v>
      </c>
      <c r="F280" s="14">
        <v>5.22</v>
      </c>
      <c r="G280" s="14">
        <v>69.33</v>
      </c>
      <c r="H280" s="32"/>
      <c r="I280" s="32"/>
      <c r="J280" s="32"/>
      <c r="K280" s="32"/>
      <c r="L280" s="32"/>
      <c r="M280" s="32"/>
      <c r="N280" s="32"/>
      <c r="O280" s="32"/>
      <c r="P280" s="86"/>
      <c r="Q280" s="86"/>
    </row>
    <row r="281" spans="1:17" ht="15.75" x14ac:dyDescent="0.25">
      <c r="A281" s="17" t="s">
        <v>13</v>
      </c>
      <c r="B281" s="13">
        <v>50</v>
      </c>
      <c r="C281" s="13"/>
      <c r="D281" s="14">
        <v>3.22</v>
      </c>
      <c r="E281" s="14">
        <v>0.4</v>
      </c>
      <c r="F281" s="14">
        <v>19.52</v>
      </c>
      <c r="G281" s="14">
        <v>96.8</v>
      </c>
      <c r="H281" s="70" t="s">
        <v>14</v>
      </c>
      <c r="I281" s="70"/>
      <c r="P281" s="97" t="s">
        <v>15</v>
      </c>
      <c r="Q281" s="97"/>
    </row>
    <row r="282" spans="1:17" ht="15.75" x14ac:dyDescent="0.25">
      <c r="A282" s="39"/>
      <c r="B282" s="13"/>
      <c r="C282" s="13"/>
      <c r="D282" s="19">
        <f t="shared" ref="D282:F282" si="23">SUM(D277:D281)</f>
        <v>21.93</v>
      </c>
      <c r="E282" s="19">
        <f t="shared" si="23"/>
        <v>17.779999999999998</v>
      </c>
      <c r="F282" s="19">
        <f t="shared" si="23"/>
        <v>73.48</v>
      </c>
      <c r="G282" s="19">
        <f>SUM(G277:G281)</f>
        <v>567.49</v>
      </c>
      <c r="H282" s="85"/>
      <c r="I282" s="85"/>
      <c r="P282" s="86"/>
      <c r="Q282" s="86"/>
    </row>
    <row r="283" spans="1:17" ht="15.75" x14ac:dyDescent="0.25">
      <c r="A283" s="4" t="s">
        <v>16</v>
      </c>
      <c r="B283" s="8"/>
      <c r="C283" s="8"/>
      <c r="D283" s="7" t="s">
        <v>4</v>
      </c>
      <c r="E283" s="7" t="s">
        <v>5</v>
      </c>
      <c r="F283" s="7" t="s">
        <v>6</v>
      </c>
      <c r="G283" s="7" t="s">
        <v>7</v>
      </c>
      <c r="P283" s="37"/>
      <c r="Q283" s="37"/>
    </row>
    <row r="284" spans="1:17" ht="15.75" x14ac:dyDescent="0.25">
      <c r="A284" s="30" t="s">
        <v>209</v>
      </c>
      <c r="B284" s="15">
        <v>60</v>
      </c>
      <c r="C284" s="15"/>
      <c r="D284" s="10">
        <v>0.78</v>
      </c>
      <c r="E284" s="10">
        <v>5.82</v>
      </c>
      <c r="F284" s="10">
        <v>3.72</v>
      </c>
      <c r="G284" s="10">
        <v>69.12</v>
      </c>
      <c r="H284" s="15">
        <v>1.2E-2</v>
      </c>
      <c r="I284" s="15">
        <v>3.5</v>
      </c>
      <c r="J284" s="15">
        <v>0</v>
      </c>
      <c r="K284" s="15">
        <v>0.14000000000000001</v>
      </c>
      <c r="L284" s="15">
        <v>2.8</v>
      </c>
      <c r="M284" s="15">
        <v>5.2</v>
      </c>
      <c r="N284" s="16">
        <v>4</v>
      </c>
      <c r="O284" s="15">
        <v>0.18</v>
      </c>
      <c r="P284" s="98" t="s">
        <v>17</v>
      </c>
      <c r="Q284" s="98"/>
    </row>
    <row r="285" spans="1:17" ht="15.75" x14ac:dyDescent="0.25">
      <c r="A285" s="21" t="s">
        <v>210</v>
      </c>
      <c r="B285" s="18" t="s">
        <v>84</v>
      </c>
      <c r="C285" s="14"/>
      <c r="D285" s="15">
        <v>9.36</v>
      </c>
      <c r="E285" s="15">
        <v>9.0399999999999991</v>
      </c>
      <c r="F285" s="14">
        <v>15.22</v>
      </c>
      <c r="G285" s="46">
        <v>176.93</v>
      </c>
      <c r="H285" s="22" t="s">
        <v>94</v>
      </c>
      <c r="I285" s="22"/>
      <c r="P285" s="106" t="s">
        <v>95</v>
      </c>
      <c r="Q285" s="106"/>
    </row>
    <row r="286" spans="1:17" ht="15.75" x14ac:dyDescent="0.25">
      <c r="A286" s="30" t="s">
        <v>171</v>
      </c>
      <c r="B286" s="26">
        <v>200</v>
      </c>
      <c r="C286" s="82"/>
      <c r="D286" s="15">
        <v>8.1999999999999993</v>
      </c>
      <c r="E286" s="15">
        <v>3.95</v>
      </c>
      <c r="F286" s="15">
        <v>9.2200000000000006</v>
      </c>
      <c r="G286" s="16">
        <v>285.66000000000003</v>
      </c>
      <c r="H286" s="16">
        <v>3.3000000000000002E-2</v>
      </c>
      <c r="I286" s="16">
        <v>0.495</v>
      </c>
      <c r="J286" s="16">
        <v>30</v>
      </c>
      <c r="K286" s="16">
        <v>0</v>
      </c>
      <c r="L286" s="16">
        <v>8.5359999999999996</v>
      </c>
      <c r="M286" s="30">
        <v>0</v>
      </c>
      <c r="N286" s="47">
        <v>0</v>
      </c>
      <c r="O286" s="30">
        <v>0.84699999999999998</v>
      </c>
      <c r="P286" s="106" t="s">
        <v>140</v>
      </c>
      <c r="Q286" s="106"/>
    </row>
    <row r="287" spans="1:17" ht="15.75" x14ac:dyDescent="0.25">
      <c r="A287" s="17" t="s">
        <v>55</v>
      </c>
      <c r="B287" s="18" t="s">
        <v>79</v>
      </c>
      <c r="C287" s="13"/>
      <c r="D287" s="10">
        <v>5.4</v>
      </c>
      <c r="E287" s="10">
        <v>0.4</v>
      </c>
      <c r="F287" s="10">
        <v>19.52</v>
      </c>
      <c r="G287" s="10">
        <v>96.8</v>
      </c>
      <c r="H287" s="70" t="s">
        <v>14</v>
      </c>
      <c r="I287" s="70"/>
      <c r="P287" s="97" t="s">
        <v>15</v>
      </c>
      <c r="Q287" s="97"/>
    </row>
    <row r="288" spans="1:17" ht="15.75" x14ac:dyDescent="0.25">
      <c r="A288" s="30" t="s">
        <v>148</v>
      </c>
      <c r="B288" s="26">
        <v>200</v>
      </c>
      <c r="C288" s="14"/>
      <c r="D288" s="15">
        <v>1.36</v>
      </c>
      <c r="E288" s="15">
        <v>0</v>
      </c>
      <c r="F288" s="15">
        <v>29.02</v>
      </c>
      <c r="G288" s="14">
        <v>116.19</v>
      </c>
      <c r="H288" s="15">
        <v>0</v>
      </c>
      <c r="I288" s="16">
        <v>0</v>
      </c>
      <c r="J288" s="16">
        <v>0</v>
      </c>
      <c r="K288" s="16">
        <v>0</v>
      </c>
      <c r="L288" s="16">
        <v>0.16</v>
      </c>
      <c r="M288" s="15">
        <v>0</v>
      </c>
      <c r="N288" s="16">
        <v>0</v>
      </c>
      <c r="O288" s="15">
        <v>0</v>
      </c>
      <c r="P288" s="97" t="s">
        <v>73</v>
      </c>
      <c r="Q288" s="97"/>
    </row>
    <row r="289" spans="1:17" ht="15.75" x14ac:dyDescent="0.25">
      <c r="A289" s="17"/>
      <c r="B289" s="18"/>
      <c r="C289" s="13"/>
      <c r="D289" s="7">
        <f>SUM(D284:D288)</f>
        <v>25.099999999999994</v>
      </c>
      <c r="E289" s="7">
        <f>SUM(E284:E288)</f>
        <v>19.209999999999997</v>
      </c>
      <c r="F289" s="7">
        <f>SUM(F284:F288)</f>
        <v>76.7</v>
      </c>
      <c r="G289" s="7">
        <f>SUM(G284:G288)</f>
        <v>744.7</v>
      </c>
      <c r="H289" s="70"/>
      <c r="I289" s="70"/>
      <c r="P289" s="69"/>
      <c r="Q289" s="69"/>
    </row>
    <row r="290" spans="1:17" ht="15.75" x14ac:dyDescent="0.25">
      <c r="A290" s="58" t="s">
        <v>77</v>
      </c>
      <c r="B290" s="18"/>
      <c r="C290" s="13"/>
      <c r="D290" s="7" t="s">
        <v>4</v>
      </c>
      <c r="E290" s="7" t="s">
        <v>5</v>
      </c>
      <c r="F290" s="7" t="s">
        <v>6</v>
      </c>
      <c r="G290" s="7" t="s">
        <v>7</v>
      </c>
      <c r="H290" s="70"/>
      <c r="I290" s="70"/>
      <c r="P290" s="69"/>
      <c r="Q290" s="69"/>
    </row>
    <row r="291" spans="1:17" ht="15.75" x14ac:dyDescent="0.25">
      <c r="A291" s="8" t="s">
        <v>28</v>
      </c>
      <c r="B291" s="6">
        <v>150</v>
      </c>
      <c r="C291" s="10"/>
      <c r="D291" s="10">
        <v>0.52</v>
      </c>
      <c r="E291" s="10">
        <v>0.52</v>
      </c>
      <c r="F291" s="10">
        <v>12.74</v>
      </c>
      <c r="G291" s="10">
        <v>61.1</v>
      </c>
      <c r="H291" s="70"/>
      <c r="I291" s="70"/>
      <c r="P291" s="69"/>
      <c r="Q291" s="69"/>
    </row>
    <row r="292" spans="1:17" ht="15.75" x14ac:dyDescent="0.25">
      <c r="A292" s="42" t="s">
        <v>211</v>
      </c>
      <c r="B292" s="6">
        <v>100</v>
      </c>
      <c r="C292" s="9"/>
      <c r="D292" s="10">
        <v>2.36</v>
      </c>
      <c r="E292" s="10">
        <v>3.62</v>
      </c>
      <c r="F292" s="10">
        <v>26.18</v>
      </c>
      <c r="G292" s="10">
        <v>84.2</v>
      </c>
      <c r="H292" s="11"/>
      <c r="P292" s="97" t="s">
        <v>65</v>
      </c>
      <c r="Q292" s="97"/>
    </row>
    <row r="293" spans="1:17" ht="15.75" x14ac:dyDescent="0.25">
      <c r="A293" s="8"/>
      <c r="B293" s="6"/>
      <c r="C293" s="10"/>
      <c r="D293" s="7">
        <f>SUM(D291:D292)</f>
        <v>2.88</v>
      </c>
      <c r="E293" s="7">
        <f>SUM(E291:E292)</f>
        <v>4.1400000000000006</v>
      </c>
      <c r="F293" s="7">
        <f>SUM(F291:F292)</f>
        <v>38.92</v>
      </c>
      <c r="G293" s="7">
        <f>SUM(G291:G292)</f>
        <v>145.30000000000001</v>
      </c>
      <c r="H293" s="11"/>
      <c r="P293" s="70"/>
      <c r="Q293" s="70"/>
    </row>
    <row r="294" spans="1:17" ht="15.75" x14ac:dyDescent="0.25">
      <c r="A294" s="5" t="s">
        <v>128</v>
      </c>
      <c r="B294" s="8"/>
      <c r="C294" s="19"/>
      <c r="D294" s="19">
        <f t="shared" ref="D294:F294" si="24">D293+D289+D282</f>
        <v>49.91</v>
      </c>
      <c r="E294" s="19">
        <f t="shared" si="24"/>
        <v>41.129999999999995</v>
      </c>
      <c r="F294" s="19">
        <f t="shared" si="24"/>
        <v>189.10000000000002</v>
      </c>
      <c r="G294" s="19">
        <f>G293+G289+G282</f>
        <v>1457.49</v>
      </c>
      <c r="P294" s="106"/>
      <c r="Q294" s="106"/>
    </row>
    <row r="295" spans="1:17" ht="15.75" x14ac:dyDescent="0.25">
      <c r="A295" s="50" t="s">
        <v>129</v>
      </c>
      <c r="B295" s="51"/>
      <c r="C295" s="51"/>
      <c r="D295" s="52"/>
      <c r="E295" s="52"/>
      <c r="F295" s="52"/>
      <c r="G295" s="52"/>
      <c r="P295" s="37"/>
      <c r="Q295" s="37"/>
    </row>
    <row r="296" spans="1:17" ht="15.75" x14ac:dyDescent="0.25">
      <c r="A296" s="5" t="s">
        <v>3</v>
      </c>
      <c r="B296" s="6"/>
      <c r="C296" s="6"/>
      <c r="D296" s="7" t="s">
        <v>4</v>
      </c>
      <c r="E296" s="7" t="s">
        <v>5</v>
      </c>
      <c r="F296" s="7" t="s">
        <v>6</v>
      </c>
      <c r="G296" s="7" t="s">
        <v>7</v>
      </c>
      <c r="P296" s="106"/>
      <c r="Q296" s="106"/>
    </row>
    <row r="297" spans="1:17" ht="15.75" x14ac:dyDescent="0.25">
      <c r="A297" s="23" t="s">
        <v>192</v>
      </c>
      <c r="B297" s="66" t="s">
        <v>212</v>
      </c>
      <c r="C297" s="14"/>
      <c r="D297" s="15">
        <v>8.1999999999999993</v>
      </c>
      <c r="E297" s="15">
        <v>11.8</v>
      </c>
      <c r="F297" s="14">
        <v>37.799999999999997</v>
      </c>
      <c r="G297" s="46">
        <v>292</v>
      </c>
      <c r="P297" s="104" t="s">
        <v>71</v>
      </c>
      <c r="Q297" s="105"/>
    </row>
    <row r="298" spans="1:17" ht="15.75" x14ac:dyDescent="0.25">
      <c r="A298" s="42" t="s">
        <v>92</v>
      </c>
      <c r="B298" s="6" t="s">
        <v>35</v>
      </c>
      <c r="C298" s="53"/>
      <c r="D298" s="10">
        <v>0.2</v>
      </c>
      <c r="E298" s="10">
        <v>0.1</v>
      </c>
      <c r="F298" s="10">
        <v>15</v>
      </c>
      <c r="G298" s="10">
        <v>61.4</v>
      </c>
      <c r="P298" s="98" t="s">
        <v>10</v>
      </c>
      <c r="Q298" s="98"/>
    </row>
    <row r="299" spans="1:17" ht="15.75" x14ac:dyDescent="0.25">
      <c r="A299" s="42" t="s">
        <v>164</v>
      </c>
      <c r="B299" s="6">
        <v>15</v>
      </c>
      <c r="C299" s="53"/>
      <c r="D299" s="10">
        <v>0.18</v>
      </c>
      <c r="E299" s="10">
        <v>3.66</v>
      </c>
      <c r="F299" s="10">
        <v>25.98</v>
      </c>
      <c r="G299" s="10">
        <v>78.66</v>
      </c>
      <c r="P299" s="85"/>
      <c r="Q299" s="85"/>
    </row>
    <row r="300" spans="1:17" ht="15.75" x14ac:dyDescent="0.25">
      <c r="A300" s="12" t="s">
        <v>213</v>
      </c>
      <c r="B300" s="13">
        <v>30</v>
      </c>
      <c r="C300" s="14"/>
      <c r="D300" s="14">
        <v>3.48</v>
      </c>
      <c r="E300" s="14">
        <v>4.46</v>
      </c>
      <c r="F300" s="14">
        <v>89.66</v>
      </c>
      <c r="G300" s="14">
        <v>99.61</v>
      </c>
      <c r="H300" s="15">
        <v>0.01</v>
      </c>
      <c r="I300" s="15">
        <v>0</v>
      </c>
      <c r="J300" s="15">
        <v>0.04</v>
      </c>
      <c r="K300" s="15">
        <v>0.11</v>
      </c>
      <c r="L300" s="15">
        <v>2.4</v>
      </c>
      <c r="M300" s="15">
        <v>3</v>
      </c>
      <c r="N300" s="16">
        <v>0</v>
      </c>
      <c r="O300" s="15">
        <v>0.02</v>
      </c>
      <c r="P300" s="99" t="s">
        <v>12</v>
      </c>
      <c r="Q300" s="97"/>
    </row>
    <row r="301" spans="1:17" ht="15.75" x14ac:dyDescent="0.25">
      <c r="A301" s="17" t="s">
        <v>13</v>
      </c>
      <c r="B301" s="13">
        <v>50</v>
      </c>
      <c r="C301" s="13"/>
      <c r="D301" s="14">
        <v>3.22</v>
      </c>
      <c r="E301" s="14">
        <v>0.4</v>
      </c>
      <c r="F301" s="14">
        <v>19.52</v>
      </c>
      <c r="G301" s="14">
        <v>96.8</v>
      </c>
      <c r="H301" s="70" t="s">
        <v>14</v>
      </c>
      <c r="I301" s="70"/>
      <c r="P301" s="97" t="s">
        <v>15</v>
      </c>
      <c r="Q301" s="97"/>
    </row>
    <row r="302" spans="1:17" ht="15.75" x14ac:dyDescent="0.25">
      <c r="A302" s="17"/>
      <c r="B302" s="18"/>
      <c r="C302" s="13"/>
      <c r="D302" s="19">
        <f>SUM(D297:D301)</f>
        <v>15.28</v>
      </c>
      <c r="E302" s="19">
        <f>SUM(E297:E301)</f>
        <v>20.419999999999998</v>
      </c>
      <c r="F302" s="19">
        <f>SUM(F297:F301)</f>
        <v>187.96</v>
      </c>
      <c r="G302" s="19">
        <f>SUM(G297:G301)</f>
        <v>628.46999999999991</v>
      </c>
      <c r="H302" s="70"/>
      <c r="I302" s="70"/>
      <c r="P302" s="69"/>
      <c r="Q302" s="69"/>
    </row>
    <row r="303" spans="1:17" ht="15.75" x14ac:dyDescent="0.25">
      <c r="A303" s="4" t="s">
        <v>16</v>
      </c>
      <c r="B303" s="6"/>
      <c r="C303" s="6"/>
      <c r="D303" s="7" t="s">
        <v>4</v>
      </c>
      <c r="E303" s="7" t="s">
        <v>5</v>
      </c>
      <c r="F303" s="7" t="s">
        <v>6</v>
      </c>
      <c r="G303" s="7" t="s">
        <v>7</v>
      </c>
      <c r="P303" s="106"/>
      <c r="Q303" s="106"/>
    </row>
    <row r="304" spans="1:17" ht="15.75" x14ac:dyDescent="0.25">
      <c r="A304" s="21" t="s">
        <v>214</v>
      </c>
      <c r="B304" s="13">
        <v>60</v>
      </c>
      <c r="C304" s="14"/>
      <c r="D304" s="14">
        <v>0.5</v>
      </c>
      <c r="E304" s="14">
        <v>3.1</v>
      </c>
      <c r="F304" s="14">
        <v>21.46</v>
      </c>
      <c r="G304" s="14">
        <v>39.03</v>
      </c>
      <c r="H304" s="70" t="s">
        <v>59</v>
      </c>
      <c r="I304" s="70"/>
      <c r="P304" s="70" t="s">
        <v>59</v>
      </c>
      <c r="Q304" s="70"/>
    </row>
    <row r="305" spans="1:17" ht="15.75" x14ac:dyDescent="0.25">
      <c r="A305" s="34" t="s">
        <v>215</v>
      </c>
      <c r="B305" s="6" t="s">
        <v>84</v>
      </c>
      <c r="C305" s="10"/>
      <c r="D305" s="15">
        <v>9.06</v>
      </c>
      <c r="E305" s="15">
        <v>7.89</v>
      </c>
      <c r="F305" s="14">
        <v>8.3450000000000006</v>
      </c>
      <c r="G305" s="14">
        <v>171.74</v>
      </c>
      <c r="P305" s="33" t="s">
        <v>60</v>
      </c>
      <c r="Q305" s="54"/>
    </row>
    <row r="306" spans="1:17" ht="15.75" x14ac:dyDescent="0.25">
      <c r="A306" s="23" t="s">
        <v>216</v>
      </c>
      <c r="B306" s="24">
        <v>100</v>
      </c>
      <c r="C306" s="25"/>
      <c r="D306" s="25">
        <v>8.4</v>
      </c>
      <c r="E306" s="26">
        <v>9.4499999999999993</v>
      </c>
      <c r="F306" s="25">
        <v>4</v>
      </c>
      <c r="G306" s="25">
        <v>159.68</v>
      </c>
      <c r="H306" s="27" t="s">
        <v>20</v>
      </c>
      <c r="I306" s="28"/>
      <c r="J306" s="29"/>
      <c r="K306" s="29"/>
      <c r="L306" s="29"/>
      <c r="M306" s="29"/>
      <c r="N306" s="29"/>
      <c r="O306" s="29"/>
      <c r="P306" s="81" t="s">
        <v>21</v>
      </c>
      <c r="Q306" s="81"/>
    </row>
    <row r="307" spans="1:17" ht="15.75" x14ac:dyDescent="0.25">
      <c r="A307" s="55" t="s">
        <v>217</v>
      </c>
      <c r="B307" s="24">
        <v>150</v>
      </c>
      <c r="C307" s="56"/>
      <c r="D307" s="25">
        <v>3.645</v>
      </c>
      <c r="E307" s="26">
        <v>5.37</v>
      </c>
      <c r="F307" s="25">
        <v>26.69</v>
      </c>
      <c r="G307" s="48">
        <v>258.33</v>
      </c>
      <c r="P307" s="81" t="s">
        <v>64</v>
      </c>
      <c r="Q307" s="81"/>
    </row>
    <row r="308" spans="1:17" ht="15.75" x14ac:dyDescent="0.25">
      <c r="A308" s="42" t="s">
        <v>51</v>
      </c>
      <c r="B308" s="6" t="s">
        <v>79</v>
      </c>
      <c r="C308" s="9"/>
      <c r="D308" s="10">
        <v>5.4</v>
      </c>
      <c r="E308" s="10">
        <v>0.4</v>
      </c>
      <c r="F308" s="10">
        <v>19.52</v>
      </c>
      <c r="G308" s="10">
        <v>96.8</v>
      </c>
      <c r="P308" s="97" t="s">
        <v>15</v>
      </c>
      <c r="Q308" s="97"/>
    </row>
    <row r="309" spans="1:17" ht="15.75" x14ac:dyDescent="0.25">
      <c r="A309" s="8" t="s">
        <v>218</v>
      </c>
      <c r="B309" s="6">
        <v>200</v>
      </c>
      <c r="C309" s="10"/>
      <c r="D309" s="10">
        <v>1.6</v>
      </c>
      <c r="E309" s="10">
        <v>0.4</v>
      </c>
      <c r="F309" s="14">
        <v>30.6</v>
      </c>
      <c r="G309" s="14">
        <v>125.2</v>
      </c>
      <c r="H309" s="11"/>
      <c r="P309" s="97" t="s">
        <v>26</v>
      </c>
      <c r="Q309" s="97"/>
    </row>
    <row r="310" spans="1:17" ht="15.75" x14ac:dyDescent="0.25">
      <c r="A310" s="8"/>
      <c r="B310" s="6"/>
      <c r="C310" s="10"/>
      <c r="D310" s="7">
        <f>SUM(D304:D309)</f>
        <v>28.605000000000004</v>
      </c>
      <c r="E310" s="7">
        <f>SUM(E304:E309)</f>
        <v>26.609999999999996</v>
      </c>
      <c r="F310" s="7">
        <f>SUM(F304:F309)</f>
        <v>110.61500000000001</v>
      </c>
      <c r="G310" s="7">
        <f>SUM(G304:G309)</f>
        <v>850.78</v>
      </c>
      <c r="H310" s="11"/>
      <c r="P310" s="69"/>
      <c r="Q310" s="69"/>
    </row>
    <row r="311" spans="1:17" ht="15.75" x14ac:dyDescent="0.25">
      <c r="A311" s="58" t="s">
        <v>77</v>
      </c>
      <c r="B311" s="18"/>
      <c r="C311" s="13"/>
      <c r="D311" s="7" t="s">
        <v>4</v>
      </c>
      <c r="E311" s="7" t="s">
        <v>5</v>
      </c>
      <c r="F311" s="7" t="s">
        <v>6</v>
      </c>
      <c r="G311" s="7" t="s">
        <v>7</v>
      </c>
      <c r="H311" s="11"/>
      <c r="P311" s="69"/>
      <c r="Q311" s="69"/>
    </row>
    <row r="312" spans="1:17" ht="15.75" x14ac:dyDescent="0.25">
      <c r="A312" s="8" t="s">
        <v>132</v>
      </c>
      <c r="B312" s="6">
        <v>140</v>
      </c>
      <c r="C312" s="10"/>
      <c r="D312" s="10">
        <v>0.52</v>
      </c>
      <c r="E312" s="10">
        <v>0.52</v>
      </c>
      <c r="F312" s="10">
        <v>12.74</v>
      </c>
      <c r="G312" s="10">
        <v>61.1</v>
      </c>
      <c r="H312" s="11"/>
      <c r="P312" s="97"/>
      <c r="Q312" s="97"/>
    </row>
    <row r="313" spans="1:17" ht="15.75" x14ac:dyDescent="0.25">
      <c r="A313" s="8"/>
      <c r="B313" s="6"/>
      <c r="C313" s="10"/>
      <c r="D313" s="7">
        <f>SUM(D312:D312)</f>
        <v>0.52</v>
      </c>
      <c r="E313" s="7">
        <f>SUM(E312:E312)</f>
        <v>0.52</v>
      </c>
      <c r="F313" s="7">
        <f>SUM(F312:F312)</f>
        <v>12.74</v>
      </c>
      <c r="G313" s="7">
        <f>SUM(G312:G312)</f>
        <v>61.1</v>
      </c>
      <c r="P313" s="106"/>
      <c r="Q313" s="106"/>
    </row>
    <row r="314" spans="1:17" ht="15.75" x14ac:dyDescent="0.25">
      <c r="A314" s="45" t="s">
        <v>130</v>
      </c>
      <c r="B314" s="6"/>
      <c r="C314" s="19"/>
      <c r="D314" s="19">
        <f>D302+D310+D313</f>
        <v>44.405000000000008</v>
      </c>
      <c r="E314" s="19">
        <f>E302+E310+E313</f>
        <v>47.55</v>
      </c>
      <c r="F314" s="19">
        <f>F302+F310+F313</f>
        <v>311.31500000000005</v>
      </c>
      <c r="G314" s="19">
        <f>G302+G310+G313</f>
        <v>1540.35</v>
      </c>
      <c r="P314" s="106"/>
      <c r="Q314" s="106"/>
    </row>
  </sheetData>
  <mergeCells count="189">
    <mergeCell ref="P312:Q312"/>
    <mergeCell ref="P313:Q313"/>
    <mergeCell ref="P314:Q314"/>
    <mergeCell ref="P265:Q265"/>
    <mergeCell ref="P300:Q300"/>
    <mergeCell ref="P301:Q301"/>
    <mergeCell ref="P303:Q303"/>
    <mergeCell ref="P308:Q308"/>
    <mergeCell ref="P309:Q309"/>
    <mergeCell ref="P277:Q277"/>
    <mergeCell ref="P278:Q278"/>
    <mergeCell ref="P279:Q279"/>
    <mergeCell ref="P281:Q281"/>
    <mergeCell ref="P284:Q284"/>
    <mergeCell ref="P294:Q294"/>
    <mergeCell ref="P296:Q296"/>
    <mergeCell ref="P297:Q297"/>
    <mergeCell ref="P298:Q298"/>
    <mergeCell ref="P285:Q285"/>
    <mergeCell ref="P286:Q286"/>
    <mergeCell ref="P287:Q287"/>
    <mergeCell ref="P288:Q288"/>
    <mergeCell ref="P292:Q292"/>
    <mergeCell ref="P260:Q260"/>
    <mergeCell ref="P262:Q262"/>
    <mergeCell ref="P263:Q263"/>
    <mergeCell ref="P267:Q267"/>
    <mergeCell ref="P268:Q268"/>
    <mergeCell ref="P272:Q272"/>
    <mergeCell ref="P253:Q253"/>
    <mergeCell ref="P255:Q255"/>
    <mergeCell ref="P256:Q256"/>
    <mergeCell ref="H257:I257"/>
    <mergeCell ref="P257:Q257"/>
    <mergeCell ref="P259:Q259"/>
    <mergeCell ref="P239:Q239"/>
    <mergeCell ref="P241:Q241"/>
    <mergeCell ref="P242:Q242"/>
    <mergeCell ref="P243:Q243"/>
    <mergeCell ref="P246:Q246"/>
    <mergeCell ref="P247:Q247"/>
    <mergeCell ref="P234:Q234"/>
    <mergeCell ref="P235:Q235"/>
    <mergeCell ref="P236:Q236"/>
    <mergeCell ref="H237:I237"/>
    <mergeCell ref="P237:Q237"/>
    <mergeCell ref="P238:Q238"/>
    <mergeCell ref="P222:Q222"/>
    <mergeCell ref="P223:Q223"/>
    <mergeCell ref="P224:Q224"/>
    <mergeCell ref="P225:Q225"/>
    <mergeCell ref="P226:Q226"/>
    <mergeCell ref="P232:Q232"/>
    <mergeCell ref="P215:Q215"/>
    <mergeCell ref="P217:Q217"/>
    <mergeCell ref="P218:Q218"/>
    <mergeCell ref="P219:Q219"/>
    <mergeCell ref="P221:Q221"/>
    <mergeCell ref="P212:Q212"/>
    <mergeCell ref="P213:Q213"/>
    <mergeCell ref="P79:Q79"/>
    <mergeCell ref="P174:Q174"/>
    <mergeCell ref="P175:Q175"/>
    <mergeCell ref="P181:Q181"/>
    <mergeCell ref="P160:Q160"/>
    <mergeCell ref="P161:Q161"/>
    <mergeCell ref="P162:Q162"/>
    <mergeCell ref="P163:Q163"/>
    <mergeCell ref="P167:Q167"/>
    <mergeCell ref="P168:Q168"/>
    <mergeCell ref="P152:Q152"/>
    <mergeCell ref="P153:Q153"/>
    <mergeCell ref="P154:Q154"/>
    <mergeCell ref="P155:Q155"/>
    <mergeCell ref="P119:Q119"/>
    <mergeCell ref="P120:Q120"/>
    <mergeCell ref="P156:Q156"/>
    <mergeCell ref="H56:I56"/>
    <mergeCell ref="P199:Q199"/>
    <mergeCell ref="P185:Q185"/>
    <mergeCell ref="P202:Q202"/>
    <mergeCell ref="P203:Q203"/>
    <mergeCell ref="P204:Q204"/>
    <mergeCell ref="P207:Q207"/>
    <mergeCell ref="P211:Q211"/>
    <mergeCell ref="P194:Q194"/>
    <mergeCell ref="P195:Q195"/>
    <mergeCell ref="P196:Q196"/>
    <mergeCell ref="P197:Q197"/>
    <mergeCell ref="P198:Q198"/>
    <mergeCell ref="P201:Q201"/>
    <mergeCell ref="P182:Q182"/>
    <mergeCell ref="P183:Q183"/>
    <mergeCell ref="P184:Q184"/>
    <mergeCell ref="P188:Q188"/>
    <mergeCell ref="P192:Q192"/>
    <mergeCell ref="P193:Q193"/>
    <mergeCell ref="P171:Q171"/>
    <mergeCell ref="P172:Q172"/>
    <mergeCell ref="P173:Q173"/>
    <mergeCell ref="H156:I156"/>
    <mergeCell ref="P135:Q135"/>
    <mergeCell ref="P136:Q136"/>
    <mergeCell ref="P140:Q140"/>
    <mergeCell ref="P142:Q142"/>
    <mergeCell ref="P143:Q143"/>
    <mergeCell ref="P147:Q147"/>
    <mergeCell ref="P126:Q126"/>
    <mergeCell ref="P127:Q127"/>
    <mergeCell ref="P132:Q132"/>
    <mergeCell ref="P133:Q133"/>
    <mergeCell ref="P134:Q134"/>
    <mergeCell ref="P121:Q121"/>
    <mergeCell ref="P122:Q122"/>
    <mergeCell ref="P123:Q123"/>
    <mergeCell ref="P124:Q124"/>
    <mergeCell ref="P114:Q114"/>
    <mergeCell ref="P115:Q115"/>
    <mergeCell ref="P116:Q116"/>
    <mergeCell ref="H117:I117"/>
    <mergeCell ref="P117:Q117"/>
    <mergeCell ref="P118:Q118"/>
    <mergeCell ref="P105:Q105"/>
    <mergeCell ref="P107:Q107"/>
    <mergeCell ref="P108:Q108"/>
    <mergeCell ref="P112:Q112"/>
    <mergeCell ref="P113:Q113"/>
    <mergeCell ref="P95:Q95"/>
    <mergeCell ref="P96:Q96"/>
    <mergeCell ref="P97:Q97"/>
    <mergeCell ref="P99:Q99"/>
    <mergeCell ref="P100:Q100"/>
    <mergeCell ref="P102:Q102"/>
    <mergeCell ref="P85:Q85"/>
    <mergeCell ref="P87:Q87"/>
    <mergeCell ref="H91:I91"/>
    <mergeCell ref="P91:Q91"/>
    <mergeCell ref="P93:Q93"/>
    <mergeCell ref="P77:Q77"/>
    <mergeCell ref="P78:Q78"/>
    <mergeCell ref="P81:Q81"/>
    <mergeCell ref="P82:Q82"/>
    <mergeCell ref="P83:Q83"/>
    <mergeCell ref="P84:Q84"/>
    <mergeCell ref="P64:Q64"/>
    <mergeCell ref="P65:Q65"/>
    <mergeCell ref="P70:Q70"/>
    <mergeCell ref="P75:Q75"/>
    <mergeCell ref="P76:Q76"/>
    <mergeCell ref="P56:Q56"/>
    <mergeCell ref="P57:Q57"/>
    <mergeCell ref="P58:Q58"/>
    <mergeCell ref="P60:Q60"/>
    <mergeCell ref="P61:Q61"/>
    <mergeCell ref="P44:Q44"/>
    <mergeCell ref="P45:Q45"/>
    <mergeCell ref="P52:Q52"/>
    <mergeCell ref="P54:Q54"/>
    <mergeCell ref="P55:Q55"/>
    <mergeCell ref="H36:I36"/>
    <mergeCell ref="P36:Q36"/>
    <mergeCell ref="P37:Q37"/>
    <mergeCell ref="P38:Q38"/>
    <mergeCell ref="P40:Q40"/>
    <mergeCell ref="P41:Q41"/>
    <mergeCell ref="H277:I277"/>
    <mergeCell ref="H278:I278"/>
    <mergeCell ref="C1:P1"/>
    <mergeCell ref="C4:P4"/>
    <mergeCell ref="A6:G7"/>
    <mergeCell ref="P9:Q9"/>
    <mergeCell ref="P11:Q11"/>
    <mergeCell ref="P12:Q12"/>
    <mergeCell ref="H118:I118"/>
    <mergeCell ref="H179:I179"/>
    <mergeCell ref="P179:Q179"/>
    <mergeCell ref="P22:Q22"/>
    <mergeCell ref="P23:Q23"/>
    <mergeCell ref="P29:Q29"/>
    <mergeCell ref="P33:Q33"/>
    <mergeCell ref="P34:Q34"/>
    <mergeCell ref="P35:Q35"/>
    <mergeCell ref="P14:Q14"/>
    <mergeCell ref="P15:Q15"/>
    <mergeCell ref="P17:Q17"/>
    <mergeCell ref="P18:Q18"/>
    <mergeCell ref="P19:Q19"/>
    <mergeCell ref="P20:Q20"/>
    <mergeCell ref="P42:Q4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9"/>
  <sheetViews>
    <sheetView topLeftCell="A136" workbookViewId="0">
      <selection activeCell="P156" sqref="P156:Q156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74</v>
      </c>
      <c r="B1" s="1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2"/>
    </row>
    <row r="2" spans="1:17" ht="15.75" customHeight="1" x14ac:dyDescent="0.25">
      <c r="A2" s="60" t="s">
        <v>0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"/>
    </row>
    <row r="3" spans="1:17" ht="15.75" customHeight="1" x14ac:dyDescent="0.25">
      <c r="A3" s="60" t="s">
        <v>1</v>
      </c>
      <c r="B3" s="2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2"/>
    </row>
    <row r="4" spans="1:17" ht="15.75" x14ac:dyDescent="0.25">
      <c r="A4" s="3" t="s">
        <v>119</v>
      </c>
      <c r="B4" s="2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2"/>
    </row>
    <row r="5" spans="1:17" ht="15.75" x14ac:dyDescent="0.25">
      <c r="A5" s="2"/>
      <c r="B5" s="2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2"/>
    </row>
    <row r="6" spans="1:17" x14ac:dyDescent="0.25">
      <c r="A6" s="102" t="s">
        <v>222</v>
      </c>
      <c r="B6" s="102"/>
      <c r="C6" s="102"/>
      <c r="D6" s="102"/>
      <c r="E6" s="102"/>
      <c r="F6" s="102"/>
      <c r="G6" s="102"/>
    </row>
    <row r="7" spans="1:17" x14ac:dyDescent="0.25">
      <c r="A7" s="102"/>
      <c r="B7" s="102"/>
      <c r="C7" s="102"/>
      <c r="D7" s="102"/>
      <c r="E7" s="102"/>
      <c r="F7" s="102"/>
      <c r="G7" s="102"/>
    </row>
    <row r="8" spans="1:17" ht="15.75" x14ac:dyDescent="0.25">
      <c r="A8" s="4" t="s">
        <v>2</v>
      </c>
      <c r="B8" s="3"/>
      <c r="C8" s="3"/>
      <c r="D8" s="3"/>
      <c r="E8" s="3"/>
      <c r="F8" s="3"/>
      <c r="G8" s="3"/>
    </row>
    <row r="9" spans="1:17" ht="15.75" x14ac:dyDescent="0.25">
      <c r="A9" s="5" t="s">
        <v>3</v>
      </c>
      <c r="B9" s="6"/>
      <c r="C9" s="6"/>
      <c r="D9" s="7" t="s">
        <v>4</v>
      </c>
      <c r="E9" s="7" t="s">
        <v>5</v>
      </c>
      <c r="F9" s="7" t="s">
        <v>6</v>
      </c>
      <c r="G9" s="7" t="s">
        <v>7</v>
      </c>
      <c r="P9" s="103"/>
      <c r="Q9" s="103"/>
    </row>
    <row r="10" spans="1:17" ht="15.75" x14ac:dyDescent="0.25">
      <c r="A10" s="61" t="s">
        <v>85</v>
      </c>
      <c r="B10" s="6">
        <v>100</v>
      </c>
      <c r="C10" s="6"/>
      <c r="D10" s="67">
        <v>0.5</v>
      </c>
      <c r="E10" s="67">
        <v>3.1</v>
      </c>
      <c r="F10" s="67">
        <v>2.46</v>
      </c>
      <c r="G10" s="67">
        <v>69.349999999999994</v>
      </c>
      <c r="P10" s="88"/>
      <c r="Q10" s="88"/>
    </row>
    <row r="11" spans="1:17" ht="15.75" x14ac:dyDescent="0.25">
      <c r="A11" s="8" t="s">
        <v>46</v>
      </c>
      <c r="B11" s="6">
        <v>300</v>
      </c>
      <c r="C11" s="9"/>
      <c r="D11" s="10">
        <v>10.24</v>
      </c>
      <c r="E11" s="10">
        <v>12.36</v>
      </c>
      <c r="F11" s="10">
        <v>35.92</v>
      </c>
      <c r="G11" s="10">
        <v>368.5</v>
      </c>
      <c r="P11" s="104" t="s">
        <v>8</v>
      </c>
      <c r="Q11" s="105"/>
    </row>
    <row r="12" spans="1:17" ht="15.75" x14ac:dyDescent="0.25">
      <c r="A12" s="8" t="s">
        <v>9</v>
      </c>
      <c r="B12" s="6">
        <v>200</v>
      </c>
      <c r="C12" s="10"/>
      <c r="D12" s="10">
        <v>0.2</v>
      </c>
      <c r="E12" s="10">
        <v>0.1</v>
      </c>
      <c r="F12" s="10">
        <v>15</v>
      </c>
      <c r="G12" s="10">
        <v>61.4</v>
      </c>
      <c r="H12" s="11"/>
      <c r="P12" s="98" t="s">
        <v>10</v>
      </c>
      <c r="Q12" s="98"/>
    </row>
    <row r="13" spans="1:17" ht="15.75" x14ac:dyDescent="0.25">
      <c r="A13" s="8" t="s">
        <v>141</v>
      </c>
      <c r="B13" s="6">
        <v>50</v>
      </c>
      <c r="C13" s="10"/>
      <c r="D13" s="10">
        <v>3.58</v>
      </c>
      <c r="E13" s="10">
        <v>0.88</v>
      </c>
      <c r="F13" s="10">
        <v>23.65</v>
      </c>
      <c r="G13" s="10">
        <v>97.25</v>
      </c>
      <c r="H13" s="11"/>
      <c r="P13" s="85"/>
      <c r="Q13" s="85"/>
    </row>
    <row r="14" spans="1:17" s="3" customFormat="1" ht="15.75" x14ac:dyDescent="0.25">
      <c r="A14" s="12" t="s">
        <v>32</v>
      </c>
      <c r="B14" s="13">
        <v>15</v>
      </c>
      <c r="C14" s="14"/>
      <c r="D14" s="14">
        <v>3.48</v>
      </c>
      <c r="E14" s="14">
        <v>4.46</v>
      </c>
      <c r="F14" s="14">
        <v>0</v>
      </c>
      <c r="G14" s="14">
        <v>36.4</v>
      </c>
      <c r="H14" s="15">
        <v>0.01</v>
      </c>
      <c r="I14" s="15">
        <v>0</v>
      </c>
      <c r="J14" s="15">
        <v>0.04</v>
      </c>
      <c r="K14" s="15">
        <v>0.11</v>
      </c>
      <c r="L14" s="15">
        <v>2.4</v>
      </c>
      <c r="M14" s="15">
        <v>3</v>
      </c>
      <c r="N14" s="16">
        <v>0</v>
      </c>
      <c r="O14" s="15">
        <v>0.02</v>
      </c>
      <c r="P14" s="99" t="s">
        <v>12</v>
      </c>
      <c r="Q14" s="97"/>
    </row>
    <row r="15" spans="1:17" ht="15.75" x14ac:dyDescent="0.25">
      <c r="A15" s="17" t="s">
        <v>13</v>
      </c>
      <c r="B15" s="13">
        <v>50</v>
      </c>
      <c r="C15" s="13"/>
      <c r="D15" s="14">
        <v>3.22</v>
      </c>
      <c r="E15" s="14">
        <v>0.4</v>
      </c>
      <c r="F15" s="14">
        <v>19.52</v>
      </c>
      <c r="G15" s="14">
        <v>96.8</v>
      </c>
      <c r="H15" s="85" t="s">
        <v>14</v>
      </c>
      <c r="I15" s="85"/>
      <c r="P15" s="97" t="s">
        <v>15</v>
      </c>
      <c r="Q15" s="97"/>
    </row>
    <row r="16" spans="1:17" ht="15.75" x14ac:dyDescent="0.25">
      <c r="A16" s="17"/>
      <c r="B16" s="18"/>
      <c r="C16" s="13"/>
      <c r="D16" s="19">
        <f>SUM(D10:D15)</f>
        <v>21.22</v>
      </c>
      <c r="E16" s="19">
        <f t="shared" ref="E16:G16" si="0">SUM(E10:E15)</f>
        <v>21.299999999999997</v>
      </c>
      <c r="F16" s="19">
        <f t="shared" si="0"/>
        <v>96.55</v>
      </c>
      <c r="G16" s="19">
        <f t="shared" si="0"/>
        <v>729.69999999999993</v>
      </c>
      <c r="H16" s="85"/>
      <c r="I16" s="85"/>
      <c r="P16" s="86"/>
      <c r="Q16" s="86"/>
    </row>
    <row r="17" spans="1:17" ht="15.75" x14ac:dyDescent="0.25">
      <c r="A17" s="4" t="s">
        <v>16</v>
      </c>
      <c r="B17" s="8"/>
      <c r="C17" s="20"/>
      <c r="D17" s="7" t="s">
        <v>4</v>
      </c>
      <c r="E17" s="7" t="s">
        <v>5</v>
      </c>
      <c r="F17" s="7" t="s">
        <v>6</v>
      </c>
      <c r="G17" s="7" t="s">
        <v>7</v>
      </c>
      <c r="H17" s="11"/>
      <c r="P17" s="106"/>
      <c r="Q17" s="106"/>
    </row>
    <row r="18" spans="1:17" ht="15.75" x14ac:dyDescent="0.25">
      <c r="A18" s="8" t="s">
        <v>142</v>
      </c>
      <c r="B18" s="6">
        <v>100</v>
      </c>
      <c r="C18" s="10"/>
      <c r="D18" s="10">
        <v>0.78</v>
      </c>
      <c r="E18" s="10">
        <v>5.82</v>
      </c>
      <c r="F18" s="10">
        <v>3.72</v>
      </c>
      <c r="G18" s="10">
        <v>69.12</v>
      </c>
      <c r="H18" s="11"/>
      <c r="P18" s="98" t="s">
        <v>17</v>
      </c>
      <c r="Q18" s="98"/>
    </row>
    <row r="19" spans="1:17" ht="15.75" x14ac:dyDescent="0.25">
      <c r="A19" s="21" t="s">
        <v>143</v>
      </c>
      <c r="B19" s="18" t="s">
        <v>84</v>
      </c>
      <c r="C19" s="14"/>
      <c r="D19" s="14">
        <v>7.92</v>
      </c>
      <c r="E19" s="14">
        <v>8.75</v>
      </c>
      <c r="F19" s="14">
        <v>14.53</v>
      </c>
      <c r="G19" s="14">
        <v>209.2</v>
      </c>
      <c r="H19" s="22" t="s">
        <v>18</v>
      </c>
      <c r="I19" s="22"/>
      <c r="J19" s="2"/>
      <c r="K19" s="2"/>
      <c r="L19" s="2"/>
      <c r="M19" s="2"/>
      <c r="N19" s="2"/>
      <c r="O19" s="2"/>
      <c r="P19" s="98" t="s">
        <v>19</v>
      </c>
      <c r="Q19" s="98"/>
    </row>
    <row r="20" spans="1:17" ht="15.75" x14ac:dyDescent="0.25">
      <c r="A20" s="23" t="s">
        <v>144</v>
      </c>
      <c r="B20" s="24">
        <v>100</v>
      </c>
      <c r="C20" s="25"/>
      <c r="D20" s="25">
        <v>8.4</v>
      </c>
      <c r="E20" s="26">
        <v>9.4499999999999993</v>
      </c>
      <c r="F20" s="25">
        <v>4</v>
      </c>
      <c r="G20" s="25">
        <v>158.6</v>
      </c>
      <c r="H20" s="27" t="s">
        <v>20</v>
      </c>
      <c r="I20" s="28"/>
      <c r="J20" s="29"/>
      <c r="K20" s="29"/>
      <c r="L20" s="29"/>
      <c r="M20" s="29"/>
      <c r="N20" s="29"/>
      <c r="O20" s="29"/>
      <c r="P20" s="107" t="s">
        <v>21</v>
      </c>
      <c r="Q20" s="107"/>
    </row>
    <row r="21" spans="1:17" ht="15.75" x14ac:dyDescent="0.25">
      <c r="A21" s="30" t="s">
        <v>145</v>
      </c>
      <c r="B21" s="15">
        <v>180</v>
      </c>
      <c r="C21" s="15"/>
      <c r="D21" s="15">
        <v>6.05</v>
      </c>
      <c r="E21" s="15">
        <v>5.05</v>
      </c>
      <c r="F21" s="15">
        <v>40.83</v>
      </c>
      <c r="G21" s="14">
        <v>217.8</v>
      </c>
      <c r="H21" s="31" t="s">
        <v>23</v>
      </c>
      <c r="I21" s="31"/>
      <c r="J21" s="32"/>
      <c r="K21" s="32"/>
      <c r="L21" s="32"/>
      <c r="M21" s="32"/>
      <c r="N21" s="32"/>
      <c r="O21" s="32"/>
      <c r="P21" s="33" t="s">
        <v>23</v>
      </c>
      <c r="Q21" s="33"/>
    </row>
    <row r="22" spans="1:17" ht="15.75" x14ac:dyDescent="0.25">
      <c r="A22" s="8" t="s">
        <v>25</v>
      </c>
      <c r="B22" s="6">
        <v>200</v>
      </c>
      <c r="C22" s="10"/>
      <c r="D22" s="10">
        <v>1.6</v>
      </c>
      <c r="E22" s="10">
        <v>0.4</v>
      </c>
      <c r="F22" s="14">
        <v>30.6</v>
      </c>
      <c r="G22" s="14">
        <v>125.2</v>
      </c>
      <c r="H22" s="11"/>
      <c r="P22" s="97" t="s">
        <v>26</v>
      </c>
      <c r="Q22" s="97"/>
    </row>
    <row r="23" spans="1:17" ht="15.75" x14ac:dyDescent="0.25">
      <c r="A23" s="8" t="s">
        <v>27</v>
      </c>
      <c r="B23" s="6" t="s">
        <v>79</v>
      </c>
      <c r="C23" s="10"/>
      <c r="D23" s="10">
        <v>5.4</v>
      </c>
      <c r="E23" s="10">
        <v>0.4</v>
      </c>
      <c r="F23" s="10">
        <v>19.52</v>
      </c>
      <c r="G23" s="10">
        <v>96.8</v>
      </c>
      <c r="H23" s="11"/>
      <c r="P23" s="97" t="s">
        <v>15</v>
      </c>
      <c r="Q23" s="97"/>
    </row>
    <row r="24" spans="1:17" ht="15.75" x14ac:dyDescent="0.25">
      <c r="A24" s="8"/>
      <c r="B24" s="6"/>
      <c r="C24" s="10"/>
      <c r="D24" s="7">
        <f>SUM(D18:D23)</f>
        <v>30.150000000000006</v>
      </c>
      <c r="E24" s="7">
        <f>SUM(E18:E23)</f>
        <v>29.869999999999997</v>
      </c>
      <c r="F24" s="7">
        <f>SUM(F18:F23)</f>
        <v>113.2</v>
      </c>
      <c r="G24" s="7">
        <f>SUM(G18:G23)</f>
        <v>876.72</v>
      </c>
      <c r="H24" s="11"/>
      <c r="P24" s="86"/>
      <c r="Q24" s="86"/>
    </row>
    <row r="25" spans="1:17" ht="15.75" x14ac:dyDescent="0.25">
      <c r="A25" s="58" t="s">
        <v>77</v>
      </c>
      <c r="B25" s="6"/>
      <c r="C25" s="10"/>
      <c r="D25" s="7" t="s">
        <v>4</v>
      </c>
      <c r="E25" s="7" t="s">
        <v>5</v>
      </c>
      <c r="F25" s="7" t="s">
        <v>6</v>
      </c>
      <c r="G25" s="7" t="s">
        <v>7</v>
      </c>
      <c r="H25" s="11"/>
      <c r="P25" s="86"/>
      <c r="Q25" s="86"/>
    </row>
    <row r="26" spans="1:17" ht="15.75" x14ac:dyDescent="0.25">
      <c r="A26" s="8" t="s">
        <v>90</v>
      </c>
      <c r="B26" s="6">
        <v>200</v>
      </c>
      <c r="C26" s="10"/>
      <c r="D26" s="10">
        <v>0</v>
      </c>
      <c r="E26" s="10">
        <v>0.2</v>
      </c>
      <c r="F26" s="10">
        <v>32.200000000000003</v>
      </c>
      <c r="G26" s="10">
        <v>92</v>
      </c>
      <c r="H26" s="11"/>
      <c r="P26" s="86"/>
      <c r="Q26" s="86"/>
    </row>
    <row r="27" spans="1:17" ht="15.75" x14ac:dyDescent="0.25">
      <c r="A27" s="8" t="s">
        <v>146</v>
      </c>
      <c r="B27" s="6">
        <v>140</v>
      </c>
      <c r="C27" s="10"/>
      <c r="D27" s="10">
        <v>0.52</v>
      </c>
      <c r="E27" s="10">
        <v>0.52</v>
      </c>
      <c r="F27" s="10">
        <v>12.74</v>
      </c>
      <c r="G27" s="10">
        <v>61.1</v>
      </c>
      <c r="H27" s="11"/>
      <c r="P27" s="86"/>
      <c r="Q27" s="86"/>
    </row>
    <row r="28" spans="1:17" ht="15.75" x14ac:dyDescent="0.25">
      <c r="A28" s="8"/>
      <c r="B28" s="6"/>
      <c r="C28" s="10"/>
      <c r="D28" s="7">
        <f>SUM(D27)</f>
        <v>0.52</v>
      </c>
      <c r="E28" s="7">
        <f t="shared" ref="E28:G28" si="1">SUM(E27)</f>
        <v>0.52</v>
      </c>
      <c r="F28" s="7">
        <f t="shared" si="1"/>
        <v>12.74</v>
      </c>
      <c r="G28" s="7">
        <f t="shared" si="1"/>
        <v>61.1</v>
      </c>
      <c r="H28" s="11"/>
      <c r="P28" s="86"/>
      <c r="Q28" s="86"/>
    </row>
    <row r="29" spans="1:17" ht="15.75" x14ac:dyDescent="0.25">
      <c r="A29" s="5" t="s">
        <v>29</v>
      </c>
      <c r="B29" s="8"/>
      <c r="C29" s="19"/>
      <c r="D29" s="19">
        <f>D16+D24+D28</f>
        <v>51.890000000000008</v>
      </c>
      <c r="E29" s="19">
        <f>E16+E24+E28</f>
        <v>51.69</v>
      </c>
      <c r="F29" s="19">
        <f>F16+F24+F28</f>
        <v>222.49</v>
      </c>
      <c r="G29" s="19">
        <f>G16+G24+G28</f>
        <v>1667.52</v>
      </c>
      <c r="H29" s="11"/>
      <c r="P29" s="106"/>
      <c r="Q29" s="106"/>
    </row>
    <row r="30" spans="1:17" ht="15.75" x14ac:dyDescent="0.25">
      <c r="A30" s="94"/>
      <c r="B30" s="95"/>
      <c r="C30" s="96"/>
      <c r="D30" s="96"/>
      <c r="E30" s="96"/>
      <c r="F30" s="96"/>
      <c r="G30" s="96"/>
      <c r="H30" s="11"/>
      <c r="P30" s="92"/>
      <c r="Q30" s="92"/>
    </row>
    <row r="31" spans="1:17" ht="15.75" x14ac:dyDescent="0.25">
      <c r="A31" s="94"/>
      <c r="B31" s="95"/>
      <c r="C31" s="96"/>
      <c r="D31" s="96"/>
      <c r="E31" s="96"/>
      <c r="F31" s="96"/>
      <c r="G31" s="96"/>
      <c r="H31" s="11"/>
      <c r="P31" s="92"/>
      <c r="Q31" s="92"/>
    </row>
    <row r="32" spans="1:17" ht="15.75" x14ac:dyDescent="0.25">
      <c r="A32" s="4" t="s">
        <v>30</v>
      </c>
      <c r="B32" s="3"/>
      <c r="C32" s="3"/>
      <c r="D32" s="36"/>
      <c r="E32" s="36"/>
      <c r="F32" s="36"/>
      <c r="G32" s="36"/>
      <c r="P32" s="37"/>
      <c r="Q32" s="37"/>
    </row>
    <row r="33" spans="1:18" ht="15.75" x14ac:dyDescent="0.25">
      <c r="A33" s="5" t="s">
        <v>3</v>
      </c>
      <c r="B33" s="6"/>
      <c r="C33" s="6"/>
      <c r="D33" s="7" t="s">
        <v>4</v>
      </c>
      <c r="E33" s="7" t="s">
        <v>5</v>
      </c>
      <c r="F33" s="7" t="s">
        <v>6</v>
      </c>
      <c r="G33" s="7" t="s">
        <v>7</v>
      </c>
      <c r="P33" s="106"/>
      <c r="Q33" s="106"/>
    </row>
    <row r="34" spans="1:18" ht="15.75" x14ac:dyDescent="0.25">
      <c r="A34" s="61" t="s">
        <v>81</v>
      </c>
      <c r="B34" s="62">
        <v>100</v>
      </c>
      <c r="C34" s="63"/>
      <c r="D34" s="10">
        <v>0.22</v>
      </c>
      <c r="E34" s="10">
        <v>1.04</v>
      </c>
      <c r="F34" s="10">
        <v>3.76</v>
      </c>
      <c r="G34" s="10">
        <v>59.8</v>
      </c>
      <c r="P34" s="99" t="s">
        <v>47</v>
      </c>
      <c r="Q34" s="97"/>
    </row>
    <row r="35" spans="1:18" s="29" customFormat="1" ht="15.75" x14ac:dyDescent="0.25">
      <c r="A35" s="23" t="s">
        <v>80</v>
      </c>
      <c r="B35" s="24">
        <v>200</v>
      </c>
      <c r="C35" s="25"/>
      <c r="D35" s="15">
        <v>14.3</v>
      </c>
      <c r="E35" s="15">
        <v>11.25</v>
      </c>
      <c r="F35" s="14">
        <v>43.13</v>
      </c>
      <c r="G35" s="46">
        <v>428.11</v>
      </c>
      <c r="H35"/>
      <c r="I35"/>
      <c r="J35"/>
      <c r="K35"/>
      <c r="L35"/>
      <c r="M35"/>
      <c r="N35"/>
      <c r="O35"/>
      <c r="P35" s="99" t="s">
        <v>54</v>
      </c>
      <c r="Q35" s="98"/>
    </row>
    <row r="36" spans="1:18" s="3" customFormat="1" ht="15.75" x14ac:dyDescent="0.25">
      <c r="A36" s="21" t="s">
        <v>34</v>
      </c>
      <c r="B36" s="18" t="s">
        <v>35</v>
      </c>
      <c r="C36" s="14"/>
      <c r="D36" s="14">
        <v>0</v>
      </c>
      <c r="E36" s="14">
        <v>0.4</v>
      </c>
      <c r="F36" s="14">
        <v>18.8</v>
      </c>
      <c r="G36" s="14">
        <v>62.4</v>
      </c>
      <c r="H36" s="99" t="s">
        <v>36</v>
      </c>
      <c r="I36" s="97"/>
      <c r="J36"/>
      <c r="K36"/>
      <c r="L36"/>
      <c r="M36"/>
      <c r="N36"/>
      <c r="O36"/>
      <c r="P36" s="106" t="s">
        <v>37</v>
      </c>
      <c r="Q36" s="106"/>
    </row>
    <row r="37" spans="1:18" ht="15.75" x14ac:dyDescent="0.25">
      <c r="A37" s="12" t="s">
        <v>32</v>
      </c>
      <c r="B37" s="13">
        <v>15</v>
      </c>
      <c r="C37" s="14"/>
      <c r="D37" s="14">
        <v>0.1</v>
      </c>
      <c r="E37" s="14">
        <v>8.25</v>
      </c>
      <c r="F37" s="14">
        <v>0.13</v>
      </c>
      <c r="G37" s="14">
        <v>74.8</v>
      </c>
      <c r="H37" s="15">
        <v>0.01</v>
      </c>
      <c r="I37" s="15">
        <v>0</v>
      </c>
      <c r="J37" s="15">
        <v>0.04</v>
      </c>
      <c r="K37" s="15">
        <v>0.11</v>
      </c>
      <c r="L37" s="15">
        <v>2.4</v>
      </c>
      <c r="M37" s="15">
        <v>3</v>
      </c>
      <c r="N37" s="16">
        <v>0</v>
      </c>
      <c r="O37" s="15">
        <v>0.02</v>
      </c>
      <c r="P37" s="97" t="s">
        <v>33</v>
      </c>
      <c r="Q37" s="97"/>
    </row>
    <row r="38" spans="1:18" ht="15.75" x14ac:dyDescent="0.25">
      <c r="A38" s="17" t="s">
        <v>13</v>
      </c>
      <c r="B38" s="13">
        <v>50</v>
      </c>
      <c r="C38" s="13"/>
      <c r="D38" s="14">
        <v>3.22</v>
      </c>
      <c r="E38" s="14">
        <v>0.4</v>
      </c>
      <c r="F38" s="14">
        <v>19.52</v>
      </c>
      <c r="G38" s="14">
        <v>96.8</v>
      </c>
      <c r="H38" s="85" t="s">
        <v>14</v>
      </c>
      <c r="I38" s="85"/>
      <c r="P38" s="97" t="s">
        <v>15</v>
      </c>
      <c r="Q38" s="97"/>
    </row>
    <row r="39" spans="1:18" ht="15.75" x14ac:dyDescent="0.25">
      <c r="A39" s="39"/>
      <c r="B39" s="18"/>
      <c r="C39" s="13"/>
      <c r="D39" s="19">
        <f>SUM(D34:D38)</f>
        <v>17.84</v>
      </c>
      <c r="E39" s="19">
        <f t="shared" ref="E39:G39" si="2">SUM(E34:E38)</f>
        <v>21.339999999999996</v>
      </c>
      <c r="F39" s="19">
        <f t="shared" si="2"/>
        <v>85.339999999999989</v>
      </c>
      <c r="G39" s="19">
        <f t="shared" si="2"/>
        <v>721.91</v>
      </c>
      <c r="H39" s="85"/>
      <c r="I39" s="85"/>
      <c r="P39" s="86"/>
      <c r="Q39" s="86"/>
    </row>
    <row r="40" spans="1:18" ht="15.75" x14ac:dyDescent="0.25">
      <c r="A40" s="4" t="s">
        <v>16</v>
      </c>
      <c r="B40" s="6"/>
      <c r="C40" s="8"/>
      <c r="D40" s="7" t="s">
        <v>4</v>
      </c>
      <c r="E40" s="7" t="s">
        <v>5</v>
      </c>
      <c r="F40" s="7" t="s">
        <v>6</v>
      </c>
      <c r="G40" s="7" t="s">
        <v>7</v>
      </c>
      <c r="P40" s="106"/>
      <c r="Q40" s="106"/>
    </row>
    <row r="41" spans="1:18" ht="15.75" x14ac:dyDescent="0.25">
      <c r="A41" s="30" t="s">
        <v>147</v>
      </c>
      <c r="B41" s="6">
        <v>100</v>
      </c>
      <c r="C41" s="8"/>
      <c r="D41" s="10">
        <v>0.64</v>
      </c>
      <c r="E41" s="10">
        <v>2.44</v>
      </c>
      <c r="F41" s="10">
        <v>2.64</v>
      </c>
      <c r="G41" s="10">
        <v>87.6</v>
      </c>
      <c r="P41" s="98" t="s">
        <v>38</v>
      </c>
      <c r="Q41" s="98"/>
    </row>
    <row r="42" spans="1:18" ht="15.75" x14ac:dyDescent="0.25">
      <c r="A42" s="8" t="s">
        <v>82</v>
      </c>
      <c r="B42" s="6" t="s">
        <v>83</v>
      </c>
      <c r="C42" s="9"/>
      <c r="D42" s="10">
        <v>7.67</v>
      </c>
      <c r="E42" s="10">
        <v>10.56</v>
      </c>
      <c r="F42" s="10">
        <v>21.97</v>
      </c>
      <c r="G42" s="10">
        <v>173.72</v>
      </c>
      <c r="P42" s="108" t="s">
        <v>39</v>
      </c>
      <c r="Q42" s="108"/>
      <c r="R42" s="40"/>
    </row>
    <row r="43" spans="1:18" ht="15.75" x14ac:dyDescent="0.25">
      <c r="A43" s="30" t="s">
        <v>40</v>
      </c>
      <c r="B43" s="15">
        <v>250</v>
      </c>
      <c r="C43" s="15"/>
      <c r="D43" s="14">
        <v>10.93</v>
      </c>
      <c r="E43" s="14">
        <v>12.6</v>
      </c>
      <c r="F43" s="14">
        <v>32.72</v>
      </c>
      <c r="G43" s="14">
        <v>308.55</v>
      </c>
      <c r="H43" s="22" t="s">
        <v>41</v>
      </c>
      <c r="I43" s="22"/>
      <c r="P43" s="33" t="s">
        <v>42</v>
      </c>
      <c r="Q43" s="33"/>
    </row>
    <row r="44" spans="1:18" s="41" customFormat="1" ht="15.75" x14ac:dyDescent="0.25">
      <c r="A44" s="8" t="s">
        <v>27</v>
      </c>
      <c r="B44" s="6" t="s">
        <v>79</v>
      </c>
      <c r="C44" s="10"/>
      <c r="D44" s="10">
        <v>5.4</v>
      </c>
      <c r="E44" s="10">
        <v>0.4</v>
      </c>
      <c r="F44" s="10">
        <v>19.52</v>
      </c>
      <c r="G44" s="10">
        <v>96.8</v>
      </c>
      <c r="H44" s="11"/>
      <c r="I44"/>
      <c r="J44"/>
      <c r="K44"/>
      <c r="L44"/>
      <c r="M44"/>
      <c r="N44"/>
      <c r="O44"/>
      <c r="P44" s="97" t="s">
        <v>15</v>
      </c>
      <c r="Q44" s="97"/>
    </row>
    <row r="45" spans="1:18" s="41" customFormat="1" ht="15.75" x14ac:dyDescent="0.25">
      <c r="A45" s="30" t="s">
        <v>148</v>
      </c>
      <c r="B45" s="26">
        <v>200</v>
      </c>
      <c r="C45" s="14"/>
      <c r="D45" s="15">
        <v>1.36</v>
      </c>
      <c r="E45" s="15">
        <v>0</v>
      </c>
      <c r="F45" s="15">
        <v>29.02</v>
      </c>
      <c r="G45" s="14">
        <v>116.19</v>
      </c>
      <c r="H45" s="15">
        <v>0</v>
      </c>
      <c r="I45" s="16">
        <v>0</v>
      </c>
      <c r="J45" s="16">
        <v>0</v>
      </c>
      <c r="K45" s="16">
        <v>0</v>
      </c>
      <c r="L45" s="16">
        <v>0.16</v>
      </c>
      <c r="M45" s="15">
        <v>0</v>
      </c>
      <c r="N45" s="16">
        <v>0</v>
      </c>
      <c r="O45" s="15">
        <v>0</v>
      </c>
      <c r="P45" s="97" t="s">
        <v>73</v>
      </c>
      <c r="Q45" s="97"/>
    </row>
    <row r="46" spans="1:18" s="41" customFormat="1" ht="15.75" x14ac:dyDescent="0.25">
      <c r="A46" s="8"/>
      <c r="B46" s="6"/>
      <c r="C46" s="10"/>
      <c r="D46" s="7">
        <f>SUM(D41:D45)</f>
        <v>26</v>
      </c>
      <c r="E46" s="7">
        <f t="shared" ref="E46:G46" si="3">SUM(E41:E45)</f>
        <v>26</v>
      </c>
      <c r="F46" s="7">
        <f t="shared" si="3"/>
        <v>105.86999999999999</v>
      </c>
      <c r="G46" s="7">
        <f t="shared" si="3"/>
        <v>782.8599999999999</v>
      </c>
      <c r="H46" s="11"/>
      <c r="I46"/>
      <c r="J46"/>
      <c r="K46"/>
      <c r="L46"/>
      <c r="M46"/>
      <c r="N46"/>
      <c r="O46"/>
      <c r="P46" s="86"/>
      <c r="Q46" s="86"/>
    </row>
    <row r="47" spans="1:18" s="41" customFormat="1" ht="15.75" x14ac:dyDescent="0.25">
      <c r="A47" s="58" t="s">
        <v>77</v>
      </c>
      <c r="B47" s="6"/>
      <c r="C47" s="10"/>
      <c r="D47" s="7" t="s">
        <v>4</v>
      </c>
      <c r="E47" s="7" t="s">
        <v>5</v>
      </c>
      <c r="F47" s="7" t="s">
        <v>6</v>
      </c>
      <c r="G47" s="7" t="s">
        <v>7</v>
      </c>
      <c r="H47" s="11"/>
      <c r="I47"/>
      <c r="J47"/>
      <c r="K47"/>
      <c r="L47"/>
      <c r="M47"/>
      <c r="N47"/>
      <c r="O47"/>
      <c r="P47" s="86"/>
      <c r="Q47" s="86"/>
    </row>
    <row r="48" spans="1:18" s="41" customFormat="1" ht="15.75" x14ac:dyDescent="0.25">
      <c r="A48" s="8" t="s">
        <v>132</v>
      </c>
      <c r="B48" s="6">
        <v>140</v>
      </c>
      <c r="C48" s="10"/>
      <c r="D48" s="10">
        <v>0.52</v>
      </c>
      <c r="E48" s="10">
        <v>0.52</v>
      </c>
      <c r="F48" s="10">
        <v>12.74</v>
      </c>
      <c r="G48" s="10">
        <v>61.1</v>
      </c>
      <c r="H48" s="11"/>
      <c r="I48"/>
      <c r="J48"/>
      <c r="K48"/>
      <c r="L48"/>
      <c r="M48"/>
      <c r="N48"/>
      <c r="O48"/>
      <c r="P48" s="86"/>
      <c r="Q48" s="86"/>
    </row>
    <row r="49" spans="1:17" s="41" customFormat="1" ht="15.75" x14ac:dyDescent="0.25">
      <c r="A49" s="42" t="s">
        <v>149</v>
      </c>
      <c r="B49" s="6">
        <v>200</v>
      </c>
      <c r="C49" s="9"/>
      <c r="D49" s="10">
        <v>0</v>
      </c>
      <c r="E49" s="10">
        <v>0.2</v>
      </c>
      <c r="F49" s="10">
        <v>32.200000000000003</v>
      </c>
      <c r="G49" s="10">
        <v>92</v>
      </c>
      <c r="H49" s="11"/>
      <c r="I49"/>
      <c r="J49"/>
      <c r="K49"/>
      <c r="L49"/>
      <c r="M49"/>
      <c r="N49"/>
      <c r="O49"/>
      <c r="P49" s="86"/>
      <c r="Q49" s="86"/>
    </row>
    <row r="50" spans="1:17" ht="15.75" x14ac:dyDescent="0.25">
      <c r="A50" s="42" t="s">
        <v>150</v>
      </c>
      <c r="B50" s="6">
        <v>100</v>
      </c>
      <c r="C50" s="9"/>
      <c r="D50" s="10">
        <v>2.36</v>
      </c>
      <c r="E50" s="10">
        <v>3.62</v>
      </c>
      <c r="F50" s="10">
        <v>26.18</v>
      </c>
      <c r="G50" s="10">
        <v>84.2</v>
      </c>
      <c r="H50" s="11"/>
      <c r="P50" s="86" t="s">
        <v>78</v>
      </c>
      <c r="Q50" s="86"/>
    </row>
    <row r="51" spans="1:17" ht="15.75" x14ac:dyDescent="0.25">
      <c r="A51" s="8"/>
      <c r="B51" s="6"/>
      <c r="C51" s="10"/>
      <c r="D51" s="7">
        <f>SUM(D48:D50)</f>
        <v>2.88</v>
      </c>
      <c r="E51" s="7">
        <f t="shared" ref="E51:G51" si="4">SUM(E48:E50)</f>
        <v>4.34</v>
      </c>
      <c r="F51" s="7">
        <f t="shared" si="4"/>
        <v>71.12</v>
      </c>
      <c r="G51" s="7">
        <f t="shared" si="4"/>
        <v>237.3</v>
      </c>
      <c r="H51" s="11"/>
      <c r="P51" s="86"/>
      <c r="Q51" s="86"/>
    </row>
    <row r="52" spans="1:17" ht="15.75" x14ac:dyDescent="0.25">
      <c r="A52" s="5" t="s">
        <v>44</v>
      </c>
      <c r="B52" s="8"/>
      <c r="C52" s="19"/>
      <c r="D52" s="19">
        <f>D39+D46+D51</f>
        <v>46.720000000000006</v>
      </c>
      <c r="E52" s="19">
        <f t="shared" ref="E52:G52" si="5">E39+E46+E51</f>
        <v>51.679999999999993</v>
      </c>
      <c r="F52" s="19">
        <f t="shared" si="5"/>
        <v>262.33</v>
      </c>
      <c r="G52" s="19">
        <f t="shared" si="5"/>
        <v>1742.07</v>
      </c>
      <c r="P52" s="106"/>
      <c r="Q52" s="106"/>
    </row>
    <row r="53" spans="1:17" ht="15.75" x14ac:dyDescent="0.25">
      <c r="A53" s="4" t="s">
        <v>45</v>
      </c>
      <c r="B53" s="3"/>
      <c r="C53" s="3"/>
      <c r="D53" s="36"/>
      <c r="E53" s="36"/>
      <c r="F53" s="36"/>
      <c r="G53" s="36"/>
      <c r="P53" s="37"/>
      <c r="Q53" s="37"/>
    </row>
    <row r="54" spans="1:17" ht="15.75" x14ac:dyDescent="0.25">
      <c r="A54" s="5" t="s">
        <v>3</v>
      </c>
      <c r="B54" s="6"/>
      <c r="C54" s="6"/>
      <c r="D54" s="7" t="s">
        <v>4</v>
      </c>
      <c r="E54" s="7" t="s">
        <v>5</v>
      </c>
      <c r="F54" s="7" t="s">
        <v>6</v>
      </c>
      <c r="G54" s="7" t="s">
        <v>7</v>
      </c>
      <c r="P54" s="106"/>
      <c r="Q54" s="106"/>
    </row>
    <row r="55" spans="1:17" ht="15.75" x14ac:dyDescent="0.25">
      <c r="A55" s="21" t="s">
        <v>151</v>
      </c>
      <c r="B55" s="24">
        <v>300</v>
      </c>
      <c r="C55" s="25"/>
      <c r="D55" s="15">
        <v>8.3699999999999992</v>
      </c>
      <c r="E55" s="15">
        <v>11.3</v>
      </c>
      <c r="F55" s="15">
        <v>40.83</v>
      </c>
      <c r="G55" s="46">
        <v>242.18</v>
      </c>
      <c r="P55" s="99" t="s">
        <v>67</v>
      </c>
      <c r="Q55" s="98"/>
    </row>
    <row r="56" spans="1:17" ht="15.75" x14ac:dyDescent="0.25">
      <c r="A56" s="30" t="s">
        <v>152</v>
      </c>
      <c r="B56" s="26">
        <v>200</v>
      </c>
      <c r="C56" s="14"/>
      <c r="D56" s="15">
        <v>4.2</v>
      </c>
      <c r="E56" s="15">
        <v>3.62</v>
      </c>
      <c r="F56" s="15">
        <v>17.28</v>
      </c>
      <c r="G56" s="16">
        <v>118.66</v>
      </c>
      <c r="H56" s="99" t="s">
        <v>36</v>
      </c>
      <c r="I56" s="97"/>
      <c r="P56" s="106" t="s">
        <v>87</v>
      </c>
      <c r="Q56" s="106"/>
    </row>
    <row r="57" spans="1:17" ht="15.75" x14ac:dyDescent="0.25">
      <c r="A57" s="12" t="s">
        <v>153</v>
      </c>
      <c r="B57" s="13">
        <v>60</v>
      </c>
      <c r="C57" s="14"/>
      <c r="D57" s="14">
        <v>13.8</v>
      </c>
      <c r="E57" s="14">
        <v>4.46</v>
      </c>
      <c r="F57" s="14">
        <v>0</v>
      </c>
      <c r="G57" s="14">
        <v>58.99</v>
      </c>
      <c r="H57" s="15">
        <v>0.01</v>
      </c>
      <c r="I57" s="15">
        <v>0</v>
      </c>
      <c r="J57" s="15">
        <v>0.04</v>
      </c>
      <c r="K57" s="15">
        <v>0.11</v>
      </c>
      <c r="L57" s="15">
        <v>2.4</v>
      </c>
      <c r="M57" s="15">
        <v>3</v>
      </c>
      <c r="N57" s="16">
        <v>0</v>
      </c>
      <c r="O57" s="15">
        <v>0.02</v>
      </c>
      <c r="P57" s="99" t="s">
        <v>12</v>
      </c>
      <c r="Q57" s="97"/>
    </row>
    <row r="58" spans="1:17" s="3" customFormat="1" ht="15.75" x14ac:dyDescent="0.25">
      <c r="A58" s="17" t="s">
        <v>13</v>
      </c>
      <c r="B58" s="24">
        <v>50</v>
      </c>
      <c r="C58" s="13"/>
      <c r="D58" s="15">
        <v>5.4</v>
      </c>
      <c r="E58" s="15">
        <v>0.4</v>
      </c>
      <c r="F58" s="14">
        <v>19.52</v>
      </c>
      <c r="G58" s="46">
        <v>96.8</v>
      </c>
      <c r="H58" s="85" t="s">
        <v>14</v>
      </c>
      <c r="I58" s="85"/>
      <c r="J58"/>
      <c r="K58"/>
      <c r="L58"/>
      <c r="M58"/>
      <c r="N58"/>
      <c r="O58"/>
      <c r="P58" s="97" t="s">
        <v>15</v>
      </c>
      <c r="Q58" s="97"/>
    </row>
    <row r="59" spans="1:17" ht="15.75" x14ac:dyDescent="0.25">
      <c r="A59" s="39"/>
      <c r="B59" s="18"/>
      <c r="C59" s="13"/>
      <c r="D59" s="19">
        <f>SUM(D55:D58)</f>
        <v>31.770000000000003</v>
      </c>
      <c r="E59" s="19">
        <f>SUM(E55:E58)</f>
        <v>19.78</v>
      </c>
      <c r="F59" s="19">
        <f>SUM(F55:F58)</f>
        <v>77.63</v>
      </c>
      <c r="G59" s="19">
        <f>SUM(G55:G58)</f>
        <v>516.63</v>
      </c>
      <c r="H59" s="85"/>
      <c r="I59" s="85"/>
      <c r="P59" s="86"/>
      <c r="Q59" s="86"/>
    </row>
    <row r="60" spans="1:17" ht="15.75" x14ac:dyDescent="0.25">
      <c r="A60" s="4" t="s">
        <v>16</v>
      </c>
      <c r="B60" s="6"/>
      <c r="C60" s="6"/>
      <c r="D60" s="7" t="s">
        <v>4</v>
      </c>
      <c r="E60" s="7" t="s">
        <v>5</v>
      </c>
      <c r="F60" s="7" t="s">
        <v>6</v>
      </c>
      <c r="G60" s="7" t="s">
        <v>7</v>
      </c>
      <c r="P60" s="98"/>
      <c r="Q60" s="98"/>
    </row>
    <row r="61" spans="1:17" ht="15.75" x14ac:dyDescent="0.25">
      <c r="A61" s="21" t="s">
        <v>69</v>
      </c>
      <c r="B61" s="6">
        <v>100</v>
      </c>
      <c r="C61" s="6"/>
      <c r="D61" s="15">
        <v>0.96</v>
      </c>
      <c r="E61" s="15">
        <v>4.5599999999999996</v>
      </c>
      <c r="F61" s="15">
        <v>3.18</v>
      </c>
      <c r="G61" s="15">
        <v>109.99</v>
      </c>
      <c r="P61" s="99" t="s">
        <v>70</v>
      </c>
      <c r="Q61" s="97"/>
    </row>
    <row r="62" spans="1:17" ht="15.75" x14ac:dyDescent="0.25">
      <c r="A62" s="21" t="s">
        <v>154</v>
      </c>
      <c r="B62" s="18" t="s">
        <v>84</v>
      </c>
      <c r="C62" s="14"/>
      <c r="D62" s="14">
        <v>8.1999999999999993</v>
      </c>
      <c r="E62" s="14">
        <v>6.8</v>
      </c>
      <c r="F62" s="14">
        <v>13</v>
      </c>
      <c r="G62" s="14">
        <v>178.48</v>
      </c>
      <c r="H62" s="22" t="s">
        <v>41</v>
      </c>
      <c r="I62" s="22"/>
      <c r="P62" s="85" t="s">
        <v>72</v>
      </c>
      <c r="Q62" s="85"/>
    </row>
    <row r="63" spans="1:17" s="2" customFormat="1" ht="16.5" x14ac:dyDescent="0.3">
      <c r="A63" s="21" t="s">
        <v>48</v>
      </c>
      <c r="B63" s="13">
        <v>250</v>
      </c>
      <c r="C63" s="14"/>
      <c r="D63" s="14">
        <v>10.089</v>
      </c>
      <c r="E63" s="14">
        <v>14.32</v>
      </c>
      <c r="F63" s="14">
        <v>28.43</v>
      </c>
      <c r="G63" s="14">
        <v>372</v>
      </c>
      <c r="H63" s="43" t="s">
        <v>49</v>
      </c>
      <c r="I63" s="43"/>
      <c r="K63" s="44"/>
      <c r="P63" s="85" t="s">
        <v>50</v>
      </c>
      <c r="Q63" s="85"/>
    </row>
    <row r="64" spans="1:17" ht="15.75" x14ac:dyDescent="0.25">
      <c r="A64" s="42" t="s">
        <v>51</v>
      </c>
      <c r="B64" s="6" t="s">
        <v>79</v>
      </c>
      <c r="C64" s="9"/>
      <c r="D64" s="10">
        <v>5.4</v>
      </c>
      <c r="E64" s="10">
        <v>0.4</v>
      </c>
      <c r="F64" s="10">
        <v>19.52</v>
      </c>
      <c r="G64" s="10">
        <v>96.8</v>
      </c>
      <c r="P64" s="97" t="s">
        <v>15</v>
      </c>
      <c r="Q64" s="97"/>
    </row>
    <row r="65" spans="1:17" ht="15.75" x14ac:dyDescent="0.25">
      <c r="A65" s="8" t="s">
        <v>25</v>
      </c>
      <c r="B65" s="6">
        <v>200</v>
      </c>
      <c r="C65" s="10"/>
      <c r="D65" s="10">
        <v>1.6</v>
      </c>
      <c r="E65" s="10">
        <v>0.4</v>
      </c>
      <c r="F65" s="14">
        <v>30.6</v>
      </c>
      <c r="G65" s="14">
        <v>125.2</v>
      </c>
      <c r="H65" s="11"/>
      <c r="P65" s="97" t="s">
        <v>26</v>
      </c>
      <c r="Q65" s="97"/>
    </row>
    <row r="66" spans="1:17" ht="15.75" x14ac:dyDescent="0.25">
      <c r="A66" s="8"/>
      <c r="B66" s="6"/>
      <c r="C66" s="10"/>
      <c r="D66" s="7">
        <f>SUM(D61:D65)</f>
        <v>26.249000000000002</v>
      </c>
      <c r="E66" s="7">
        <f t="shared" ref="E66:G66" si="6">SUM(E61:E65)</f>
        <v>26.479999999999997</v>
      </c>
      <c r="F66" s="7">
        <f t="shared" si="6"/>
        <v>94.72999999999999</v>
      </c>
      <c r="G66" s="7">
        <f t="shared" si="6"/>
        <v>882.47</v>
      </c>
      <c r="H66" s="11"/>
      <c r="P66" s="86"/>
      <c r="Q66" s="86"/>
    </row>
    <row r="67" spans="1:17" ht="15.75" x14ac:dyDescent="0.25">
      <c r="A67" s="58" t="s">
        <v>77</v>
      </c>
      <c r="B67" s="6"/>
      <c r="C67" s="10"/>
      <c r="D67" s="7" t="s">
        <v>4</v>
      </c>
      <c r="E67" s="7" t="s">
        <v>5</v>
      </c>
      <c r="F67" s="7" t="s">
        <v>6</v>
      </c>
      <c r="G67" s="7" t="s">
        <v>7</v>
      </c>
      <c r="H67" s="11"/>
      <c r="P67" s="86"/>
      <c r="Q67" s="86"/>
    </row>
    <row r="68" spans="1:17" ht="15.75" x14ac:dyDescent="0.25">
      <c r="A68" s="8" t="s">
        <v>90</v>
      </c>
      <c r="B68" s="6">
        <v>200</v>
      </c>
      <c r="C68" s="10"/>
      <c r="D68" s="10">
        <v>0</v>
      </c>
      <c r="E68" s="10">
        <v>0.2</v>
      </c>
      <c r="F68" s="10">
        <v>32.200000000000003</v>
      </c>
      <c r="G68" s="10">
        <v>92</v>
      </c>
      <c r="H68" s="11"/>
      <c r="P68" s="86"/>
      <c r="Q68" s="86"/>
    </row>
    <row r="69" spans="1:17" ht="15.75" x14ac:dyDescent="0.25">
      <c r="A69" s="8" t="s">
        <v>155</v>
      </c>
      <c r="B69" s="6">
        <v>55</v>
      </c>
      <c r="C69" s="10"/>
      <c r="D69" s="10">
        <v>0.33</v>
      </c>
      <c r="E69" s="10">
        <v>1.25</v>
      </c>
      <c r="F69" s="10">
        <v>48.5</v>
      </c>
      <c r="G69" s="10">
        <v>108.99</v>
      </c>
      <c r="H69" s="11"/>
      <c r="P69" s="86"/>
      <c r="Q69" s="86"/>
    </row>
    <row r="70" spans="1:17" ht="15.75" x14ac:dyDescent="0.25">
      <c r="A70" s="8" t="s">
        <v>28</v>
      </c>
      <c r="B70" s="6">
        <v>150</v>
      </c>
      <c r="C70" s="10"/>
      <c r="D70" s="10">
        <v>0.52</v>
      </c>
      <c r="E70" s="10">
        <v>0.52</v>
      </c>
      <c r="F70" s="10">
        <v>12.74</v>
      </c>
      <c r="G70" s="10">
        <v>61.1</v>
      </c>
      <c r="H70" s="11"/>
      <c r="P70" s="97"/>
      <c r="Q70" s="97"/>
    </row>
    <row r="71" spans="1:17" ht="15.75" x14ac:dyDescent="0.25">
      <c r="A71" s="8"/>
      <c r="B71" s="6"/>
      <c r="C71" s="10"/>
      <c r="D71" s="7">
        <f>SUM(D70:D70)</f>
        <v>0.52</v>
      </c>
      <c r="E71" s="7">
        <f>SUM(E70:E70)</f>
        <v>0.52</v>
      </c>
      <c r="F71" s="7">
        <f>SUM(F70:F70)</f>
        <v>12.74</v>
      </c>
      <c r="G71" s="7">
        <f>SUM(G68:G70)</f>
        <v>262.09000000000003</v>
      </c>
      <c r="H71" s="11"/>
      <c r="P71" s="86"/>
      <c r="Q71" s="86"/>
    </row>
    <row r="72" spans="1:17" ht="15.75" x14ac:dyDescent="0.25">
      <c r="A72" s="45" t="s">
        <v>52</v>
      </c>
      <c r="B72" s="6"/>
      <c r="C72" s="19"/>
      <c r="D72" s="19">
        <f>D59+D66+D71</f>
        <v>58.539000000000009</v>
      </c>
      <c r="E72" s="19">
        <f>E59+E66+E71</f>
        <v>46.78</v>
      </c>
      <c r="F72" s="19">
        <f>F59+F66+F71</f>
        <v>185.1</v>
      </c>
      <c r="G72" s="19">
        <f>G59+G66+G71</f>
        <v>1661.19</v>
      </c>
      <c r="P72" s="37"/>
      <c r="Q72" s="37"/>
    </row>
    <row r="73" spans="1:17" ht="15.75" x14ac:dyDescent="0.25">
      <c r="A73" s="4" t="s">
        <v>53</v>
      </c>
      <c r="B73" s="3"/>
      <c r="C73" s="3"/>
      <c r="D73" s="36"/>
      <c r="E73" s="36"/>
      <c r="F73" s="36"/>
      <c r="G73" s="36"/>
      <c r="P73" s="37"/>
      <c r="Q73" s="37"/>
    </row>
    <row r="74" spans="1:17" ht="15.75" x14ac:dyDescent="0.25">
      <c r="A74" s="5" t="s">
        <v>3</v>
      </c>
      <c r="B74" s="8"/>
      <c r="C74" s="8"/>
      <c r="D74" s="7" t="s">
        <v>4</v>
      </c>
      <c r="E74" s="7" t="s">
        <v>5</v>
      </c>
      <c r="F74" s="7" t="s">
        <v>6</v>
      </c>
      <c r="G74" s="7" t="s">
        <v>7</v>
      </c>
      <c r="P74" s="37"/>
      <c r="Q74" s="37"/>
    </row>
    <row r="75" spans="1:17" ht="17.25" customHeight="1" x14ac:dyDescent="0.25">
      <c r="A75" s="64" t="s">
        <v>135</v>
      </c>
      <c r="B75" s="65">
        <v>200</v>
      </c>
      <c r="C75" s="9"/>
      <c r="D75" s="10">
        <v>10.24</v>
      </c>
      <c r="E75" s="10">
        <v>12.36</v>
      </c>
      <c r="F75" s="10">
        <v>35.92</v>
      </c>
      <c r="G75" s="10">
        <v>293.5</v>
      </c>
      <c r="P75" s="104" t="s">
        <v>8</v>
      </c>
      <c r="Q75" s="105"/>
    </row>
    <row r="76" spans="1:17" ht="15.75" x14ac:dyDescent="0.25">
      <c r="A76" s="64" t="s">
        <v>156</v>
      </c>
      <c r="B76" s="65">
        <v>50</v>
      </c>
      <c r="C76" s="10"/>
      <c r="D76" s="10">
        <v>0.52</v>
      </c>
      <c r="E76" s="10">
        <v>0.52</v>
      </c>
      <c r="F76" s="10">
        <v>12.74</v>
      </c>
      <c r="G76" s="10">
        <v>158.96</v>
      </c>
      <c r="H76" s="11"/>
      <c r="P76" s="98" t="s">
        <v>10</v>
      </c>
      <c r="Q76" s="98"/>
    </row>
    <row r="77" spans="1:17" s="3" customFormat="1" ht="15.75" x14ac:dyDescent="0.25">
      <c r="A77" s="8" t="s">
        <v>9</v>
      </c>
      <c r="B77" s="66">
        <v>200</v>
      </c>
      <c r="C77" s="10"/>
      <c r="D77" s="10">
        <v>0.2</v>
      </c>
      <c r="E77" s="10">
        <v>0.1</v>
      </c>
      <c r="F77" s="10">
        <v>15</v>
      </c>
      <c r="G77" s="10">
        <v>61.4</v>
      </c>
      <c r="H77" s="11"/>
      <c r="I77"/>
      <c r="J77"/>
      <c r="K77"/>
      <c r="L77"/>
      <c r="M77"/>
      <c r="N77"/>
      <c r="O77"/>
      <c r="P77" s="98" t="s">
        <v>10</v>
      </c>
      <c r="Q77" s="98"/>
    </row>
    <row r="78" spans="1:17" ht="15.75" x14ac:dyDescent="0.25">
      <c r="A78" s="12" t="s">
        <v>157</v>
      </c>
      <c r="B78" s="13">
        <v>15</v>
      </c>
      <c r="C78" s="14"/>
      <c r="D78" s="14">
        <v>0.1</v>
      </c>
      <c r="E78" s="14">
        <v>8.25</v>
      </c>
      <c r="F78" s="14">
        <v>0.13</v>
      </c>
      <c r="G78" s="14">
        <v>74.8</v>
      </c>
      <c r="H78" s="15">
        <v>0.01</v>
      </c>
      <c r="I78" s="15">
        <v>0</v>
      </c>
      <c r="J78" s="15">
        <v>0.04</v>
      </c>
      <c r="K78" s="15">
        <v>0.11</v>
      </c>
      <c r="L78" s="15">
        <v>2.4</v>
      </c>
      <c r="M78" s="15">
        <v>3</v>
      </c>
      <c r="N78" s="16">
        <v>0</v>
      </c>
      <c r="O78" s="15">
        <v>0.02</v>
      </c>
      <c r="P78" s="97" t="s">
        <v>33</v>
      </c>
      <c r="Q78" s="97"/>
    </row>
    <row r="79" spans="1:17" ht="15.75" x14ac:dyDescent="0.25">
      <c r="A79" s="17" t="s">
        <v>13</v>
      </c>
      <c r="B79" s="13">
        <v>50</v>
      </c>
      <c r="C79" s="13"/>
      <c r="D79" s="14">
        <v>3.22</v>
      </c>
      <c r="E79" s="14">
        <v>0.4</v>
      </c>
      <c r="F79" s="14">
        <v>19.52</v>
      </c>
      <c r="G79" s="14">
        <v>96.8</v>
      </c>
      <c r="H79" s="85" t="s">
        <v>14</v>
      </c>
      <c r="I79" s="85"/>
      <c r="P79" s="97" t="s">
        <v>15</v>
      </c>
      <c r="Q79" s="97"/>
    </row>
    <row r="80" spans="1:17" ht="15.75" x14ac:dyDescent="0.25">
      <c r="A80" s="39"/>
      <c r="B80" s="13"/>
      <c r="C80" s="13"/>
      <c r="D80" s="19">
        <f t="shared" ref="D80:F80" si="7">SUM(D75:L79)</f>
        <v>807.2399999999999</v>
      </c>
      <c r="E80" s="19">
        <f t="shared" si="7"/>
        <v>795.95999999999981</v>
      </c>
      <c r="F80" s="19">
        <f t="shared" si="7"/>
        <v>774.32999999999981</v>
      </c>
      <c r="G80" s="19">
        <f>SUM(G75:O79)</f>
        <v>691.03999999999985</v>
      </c>
      <c r="H80" s="85"/>
      <c r="I80" s="85"/>
      <c r="P80" s="86"/>
      <c r="Q80" s="86"/>
    </row>
    <row r="81" spans="1:18" ht="15.75" x14ac:dyDescent="0.25">
      <c r="A81" s="4" t="s">
        <v>16</v>
      </c>
      <c r="B81" s="8"/>
      <c r="C81" s="8"/>
      <c r="D81" s="7" t="s">
        <v>4</v>
      </c>
      <c r="E81" s="7" t="s">
        <v>5</v>
      </c>
      <c r="F81" s="7" t="s">
        <v>6</v>
      </c>
      <c r="G81" s="7" t="s">
        <v>7</v>
      </c>
      <c r="P81" s="37"/>
      <c r="Q81" s="37"/>
    </row>
    <row r="82" spans="1:18" s="3" customFormat="1" ht="15.75" x14ac:dyDescent="0.25">
      <c r="A82" s="30" t="s">
        <v>158</v>
      </c>
      <c r="B82" s="15">
        <v>60</v>
      </c>
      <c r="C82" s="15"/>
      <c r="D82" s="10">
        <v>0.78</v>
      </c>
      <c r="E82" s="10">
        <v>5.82</v>
      </c>
      <c r="F82" s="10">
        <v>3.72</v>
      </c>
      <c r="G82" s="10">
        <v>69.12</v>
      </c>
      <c r="H82" s="15">
        <v>1.2E-2</v>
      </c>
      <c r="I82" s="15">
        <v>3.5</v>
      </c>
      <c r="J82" s="15">
        <v>0</v>
      </c>
      <c r="K82" s="15">
        <v>0.14000000000000001</v>
      </c>
      <c r="L82" s="15">
        <v>2.8</v>
      </c>
      <c r="M82" s="15">
        <v>5.2</v>
      </c>
      <c r="N82" s="16">
        <v>4</v>
      </c>
      <c r="O82" s="15">
        <v>0.18</v>
      </c>
      <c r="P82" s="98" t="s">
        <v>17</v>
      </c>
      <c r="Q82" s="98"/>
    </row>
    <row r="83" spans="1:18" ht="15.75" x14ac:dyDescent="0.25">
      <c r="A83" s="8" t="s">
        <v>89</v>
      </c>
      <c r="B83" s="6" t="s">
        <v>83</v>
      </c>
      <c r="C83" s="9"/>
      <c r="D83" s="15">
        <v>6.02</v>
      </c>
      <c r="E83" s="15">
        <v>10</v>
      </c>
      <c r="F83" s="14">
        <v>12.345000000000001</v>
      </c>
      <c r="G83" s="46">
        <v>175.72</v>
      </c>
      <c r="P83" s="98" t="s">
        <v>76</v>
      </c>
      <c r="Q83" s="98"/>
    </row>
    <row r="84" spans="1:18" ht="15.75" x14ac:dyDescent="0.25">
      <c r="A84" s="30" t="s">
        <v>159</v>
      </c>
      <c r="B84" s="26" t="s">
        <v>75</v>
      </c>
      <c r="C84" s="15"/>
      <c r="D84" s="14">
        <v>9.4</v>
      </c>
      <c r="E84" s="14">
        <v>7.7</v>
      </c>
      <c r="F84" s="14">
        <v>8.5</v>
      </c>
      <c r="G84" s="46">
        <v>159.68</v>
      </c>
      <c r="H84" s="16">
        <v>3.3000000000000002E-2</v>
      </c>
      <c r="I84" s="16">
        <v>0.495</v>
      </c>
      <c r="J84" s="16">
        <v>30</v>
      </c>
      <c r="K84" s="16">
        <v>0</v>
      </c>
      <c r="L84" s="16">
        <v>8.5359999999999996</v>
      </c>
      <c r="M84" s="30">
        <v>0</v>
      </c>
      <c r="N84" s="47">
        <v>0</v>
      </c>
      <c r="O84" s="30">
        <v>0.84699999999999998</v>
      </c>
      <c r="P84" s="106" t="s">
        <v>61</v>
      </c>
      <c r="Q84" s="106"/>
    </row>
    <row r="85" spans="1:18" ht="15.75" x14ac:dyDescent="0.25">
      <c r="A85" s="55" t="s">
        <v>62</v>
      </c>
      <c r="B85" s="24" t="s">
        <v>223</v>
      </c>
      <c r="C85" s="56"/>
      <c r="D85" s="25">
        <v>3.645</v>
      </c>
      <c r="E85" s="26">
        <v>5.37</v>
      </c>
      <c r="F85" s="25">
        <v>26.69</v>
      </c>
      <c r="G85" s="48">
        <v>209.7</v>
      </c>
      <c r="H85" s="38" t="s">
        <v>63</v>
      </c>
      <c r="I85" s="38"/>
      <c r="J85" s="29"/>
      <c r="K85" s="29"/>
      <c r="L85" s="29"/>
      <c r="M85" s="29"/>
      <c r="N85" s="29"/>
      <c r="O85" s="29"/>
      <c r="P85" s="107" t="s">
        <v>64</v>
      </c>
      <c r="Q85" s="107"/>
      <c r="R85" s="49"/>
    </row>
    <row r="86" spans="1:18" ht="15.75" x14ac:dyDescent="0.25">
      <c r="A86" s="17" t="s">
        <v>55</v>
      </c>
      <c r="B86" s="18" t="s">
        <v>79</v>
      </c>
      <c r="C86" s="13"/>
      <c r="D86" s="10">
        <v>5.4</v>
      </c>
      <c r="E86" s="10">
        <v>0.4</v>
      </c>
      <c r="F86" s="10">
        <v>19.52</v>
      </c>
      <c r="G86" s="10">
        <v>96.8</v>
      </c>
      <c r="H86" s="85" t="s">
        <v>14</v>
      </c>
      <c r="I86" s="85"/>
      <c r="P86" s="97" t="s">
        <v>15</v>
      </c>
      <c r="Q86" s="97"/>
    </row>
    <row r="87" spans="1:18" ht="15.75" x14ac:dyDescent="0.25">
      <c r="A87" s="17" t="s">
        <v>160</v>
      </c>
      <c r="B87" s="18" t="s">
        <v>224</v>
      </c>
      <c r="C87" s="13"/>
      <c r="D87" s="10">
        <v>5.66</v>
      </c>
      <c r="E87" s="10">
        <v>0.98</v>
      </c>
      <c r="F87" s="10">
        <v>22.4</v>
      </c>
      <c r="G87" s="10">
        <v>108.55</v>
      </c>
      <c r="H87" s="85"/>
      <c r="I87" s="85"/>
      <c r="P87" s="86"/>
      <c r="Q87" s="86"/>
    </row>
    <row r="88" spans="1:18" ht="15.75" x14ac:dyDescent="0.25">
      <c r="A88" s="30" t="s">
        <v>148</v>
      </c>
      <c r="B88" s="26">
        <v>200</v>
      </c>
      <c r="C88" s="14"/>
      <c r="D88" s="15">
        <v>1.36</v>
      </c>
      <c r="E88" s="15">
        <v>0</v>
      </c>
      <c r="F88" s="15">
        <v>29.02</v>
      </c>
      <c r="G88" s="14">
        <v>116.19</v>
      </c>
      <c r="H88" s="15">
        <v>0</v>
      </c>
      <c r="I88" s="16">
        <v>0</v>
      </c>
      <c r="J88" s="16">
        <v>0</v>
      </c>
      <c r="K88" s="16">
        <v>0</v>
      </c>
      <c r="L88" s="16">
        <v>0.16</v>
      </c>
      <c r="M88" s="15">
        <v>0</v>
      </c>
      <c r="N88" s="16">
        <v>0</v>
      </c>
      <c r="O88" s="15">
        <v>0</v>
      </c>
      <c r="P88" s="97" t="s">
        <v>73</v>
      </c>
      <c r="Q88" s="97"/>
    </row>
    <row r="89" spans="1:18" ht="15.75" x14ac:dyDescent="0.25">
      <c r="A89" s="17"/>
      <c r="B89" s="18"/>
      <c r="C89" s="13"/>
      <c r="D89" s="7">
        <f>SUM(D82:D88)</f>
        <v>32.265000000000001</v>
      </c>
      <c r="E89" s="7">
        <f t="shared" ref="E89:G89" si="8">SUM(E82:E88)</f>
        <v>30.27</v>
      </c>
      <c r="F89" s="7">
        <f t="shared" si="8"/>
        <v>122.19500000000001</v>
      </c>
      <c r="G89" s="7">
        <f t="shared" si="8"/>
        <v>935.76</v>
      </c>
      <c r="H89" s="85"/>
      <c r="I89" s="85"/>
      <c r="P89" s="86"/>
      <c r="Q89" s="86"/>
    </row>
    <row r="90" spans="1:18" ht="15.75" x14ac:dyDescent="0.25">
      <c r="A90" s="58" t="s">
        <v>77</v>
      </c>
      <c r="B90" s="18"/>
      <c r="C90" s="13"/>
      <c r="D90" s="7" t="s">
        <v>4</v>
      </c>
      <c r="E90" s="7" t="s">
        <v>5</v>
      </c>
      <c r="F90" s="7" t="s">
        <v>6</v>
      </c>
      <c r="G90" s="7" t="s">
        <v>7</v>
      </c>
      <c r="H90" s="85"/>
      <c r="I90" s="85"/>
      <c r="P90" s="86"/>
      <c r="Q90" s="86"/>
    </row>
    <row r="91" spans="1:18" ht="15.75" x14ac:dyDescent="0.25">
      <c r="A91" s="8" t="s">
        <v>162</v>
      </c>
      <c r="B91" s="6">
        <v>150</v>
      </c>
      <c r="C91" s="10"/>
      <c r="D91" s="10">
        <v>0.52</v>
      </c>
      <c r="E91" s="10">
        <v>0.52</v>
      </c>
      <c r="F91" s="10">
        <v>12.74</v>
      </c>
      <c r="G91" s="10">
        <v>188.4</v>
      </c>
      <c r="H91" s="85"/>
      <c r="I91" s="85"/>
      <c r="P91" s="86"/>
      <c r="Q91" s="86"/>
    </row>
    <row r="92" spans="1:18" s="41" customFormat="1" ht="15.75" x14ac:dyDescent="0.25">
      <c r="A92" s="8" t="s">
        <v>161</v>
      </c>
      <c r="B92" s="6" t="s">
        <v>35</v>
      </c>
      <c r="C92" s="10"/>
      <c r="D92" s="14">
        <v>0</v>
      </c>
      <c r="E92" s="14">
        <v>0.4</v>
      </c>
      <c r="F92" s="14">
        <v>18.8</v>
      </c>
      <c r="G92" s="14">
        <v>62.4</v>
      </c>
      <c r="H92" s="99" t="s">
        <v>36</v>
      </c>
      <c r="I92" s="97"/>
      <c r="J92"/>
      <c r="K92"/>
      <c r="L92"/>
      <c r="M92"/>
      <c r="N92"/>
      <c r="O92"/>
      <c r="P92" s="106" t="s">
        <v>37</v>
      </c>
      <c r="Q92" s="106"/>
    </row>
    <row r="93" spans="1:18" s="41" customFormat="1" ht="15.75" x14ac:dyDescent="0.25">
      <c r="A93" s="8"/>
      <c r="B93" s="6"/>
      <c r="C93" s="10"/>
      <c r="D93" s="7">
        <f>SUM(D91:D92)</f>
        <v>0.52</v>
      </c>
      <c r="E93" s="7">
        <f>SUM(E91:E92)</f>
        <v>0.92</v>
      </c>
      <c r="F93" s="7">
        <f>SUM(F91:F92)</f>
        <v>31.54</v>
      </c>
      <c r="G93" s="7">
        <f>SUM(G91:G92)</f>
        <v>250.8</v>
      </c>
      <c r="H93" s="11"/>
      <c r="I93"/>
      <c r="J93"/>
      <c r="K93"/>
      <c r="L93"/>
      <c r="M93"/>
      <c r="N93"/>
      <c r="O93"/>
      <c r="P93" s="85"/>
      <c r="Q93" s="85"/>
    </row>
    <row r="94" spans="1:18" ht="15.75" x14ac:dyDescent="0.25">
      <c r="A94" s="5" t="s">
        <v>56</v>
      </c>
      <c r="B94" s="8"/>
      <c r="C94" s="19"/>
      <c r="D94" s="19">
        <f>D79+D89+D93</f>
        <v>36.005000000000003</v>
      </c>
      <c r="E94" s="19">
        <f>E79+E89+E93</f>
        <v>31.59</v>
      </c>
      <c r="F94" s="19">
        <f>F79+F89+F93</f>
        <v>173.255</v>
      </c>
      <c r="G94" s="19">
        <f>G93+G89+G80</f>
        <v>1877.6</v>
      </c>
      <c r="P94" s="106"/>
      <c r="Q94" s="106"/>
    </row>
    <row r="95" spans="1:18" ht="15.75" x14ac:dyDescent="0.25">
      <c r="A95" s="50" t="s">
        <v>57</v>
      </c>
      <c r="B95" s="51"/>
      <c r="C95" s="51"/>
      <c r="D95" s="52"/>
      <c r="E95" s="52"/>
      <c r="F95" s="52"/>
      <c r="G95" s="52"/>
      <c r="P95" s="37"/>
      <c r="Q95" s="37"/>
    </row>
    <row r="96" spans="1:18" ht="15.75" x14ac:dyDescent="0.25">
      <c r="A96" s="5" t="s">
        <v>3</v>
      </c>
      <c r="B96" s="6"/>
      <c r="C96" s="6"/>
      <c r="D96" s="7" t="s">
        <v>4</v>
      </c>
      <c r="E96" s="7" t="s">
        <v>5</v>
      </c>
      <c r="F96" s="7" t="s">
        <v>6</v>
      </c>
      <c r="G96" s="7" t="s">
        <v>7</v>
      </c>
      <c r="P96" s="106"/>
      <c r="Q96" s="106"/>
    </row>
    <row r="97" spans="1:17" ht="15.75" x14ac:dyDescent="0.25">
      <c r="A97" s="23" t="s">
        <v>163</v>
      </c>
      <c r="B97" s="66" t="s">
        <v>225</v>
      </c>
      <c r="C97" s="14"/>
      <c r="D97" s="15">
        <v>8.1999999999999993</v>
      </c>
      <c r="E97" s="15">
        <v>11.8</v>
      </c>
      <c r="F97" s="14">
        <v>37.799999999999997</v>
      </c>
      <c r="G97" s="46">
        <v>292</v>
      </c>
      <c r="P97" s="104" t="s">
        <v>71</v>
      </c>
      <c r="Q97" s="105"/>
    </row>
    <row r="98" spans="1:17" ht="15.75" x14ac:dyDescent="0.25">
      <c r="A98" s="42" t="s">
        <v>92</v>
      </c>
      <c r="B98" s="6">
        <v>200</v>
      </c>
      <c r="C98" s="53"/>
      <c r="D98" s="10">
        <v>0.2</v>
      </c>
      <c r="E98" s="10">
        <v>0.1</v>
      </c>
      <c r="F98" s="10">
        <v>15</v>
      </c>
      <c r="G98" s="10">
        <v>61.4</v>
      </c>
      <c r="P98" s="98" t="s">
        <v>10</v>
      </c>
      <c r="Q98" s="98"/>
    </row>
    <row r="99" spans="1:17" ht="15.75" x14ac:dyDescent="0.25">
      <c r="A99" s="42" t="s">
        <v>164</v>
      </c>
      <c r="B99" s="6">
        <v>15</v>
      </c>
      <c r="C99" s="53"/>
      <c r="D99" s="10">
        <v>0.1</v>
      </c>
      <c r="E99" s="10">
        <v>8.25</v>
      </c>
      <c r="F99" s="10">
        <v>0.13</v>
      </c>
      <c r="G99" s="10">
        <v>74.8</v>
      </c>
      <c r="P99" s="85"/>
      <c r="Q99" s="85"/>
    </row>
    <row r="100" spans="1:17" s="3" customFormat="1" ht="15.75" x14ac:dyDescent="0.25">
      <c r="A100" s="12" t="s">
        <v>11</v>
      </c>
      <c r="B100" s="13">
        <v>15</v>
      </c>
      <c r="C100" s="14"/>
      <c r="D100" s="14">
        <v>3.48</v>
      </c>
      <c r="E100" s="14">
        <v>4.46</v>
      </c>
      <c r="F100" s="14">
        <v>0</v>
      </c>
      <c r="G100" s="14">
        <v>36.4</v>
      </c>
      <c r="H100" s="15">
        <v>0.01</v>
      </c>
      <c r="I100" s="15">
        <v>0</v>
      </c>
      <c r="J100" s="15">
        <v>0.04</v>
      </c>
      <c r="K100" s="15">
        <v>0.11</v>
      </c>
      <c r="L100" s="15">
        <v>2.4</v>
      </c>
      <c r="M100" s="15">
        <v>3</v>
      </c>
      <c r="N100" s="16">
        <v>0</v>
      </c>
      <c r="O100" s="15">
        <v>0.02</v>
      </c>
      <c r="P100" s="99" t="s">
        <v>12</v>
      </c>
      <c r="Q100" s="97"/>
    </row>
    <row r="101" spans="1:17" ht="15.75" x14ac:dyDescent="0.25">
      <c r="A101" s="17" t="s">
        <v>13</v>
      </c>
      <c r="B101" s="13">
        <v>50</v>
      </c>
      <c r="C101" s="13"/>
      <c r="D101" s="14">
        <v>3.22</v>
      </c>
      <c r="E101" s="14">
        <v>0.4</v>
      </c>
      <c r="F101" s="14">
        <v>19.52</v>
      </c>
      <c r="G101" s="14">
        <v>96.8</v>
      </c>
      <c r="H101" s="85" t="s">
        <v>14</v>
      </c>
      <c r="I101" s="85"/>
      <c r="P101" s="97" t="s">
        <v>15</v>
      </c>
      <c r="Q101" s="97"/>
    </row>
    <row r="102" spans="1:17" ht="15.75" x14ac:dyDescent="0.25">
      <c r="A102" s="17"/>
      <c r="B102" s="18"/>
      <c r="C102" s="13"/>
      <c r="D102" s="19">
        <f>SUM(D97:D101)</f>
        <v>15.2</v>
      </c>
      <c r="E102" s="19">
        <f>SUM(E97:E101)</f>
        <v>25.009999999999998</v>
      </c>
      <c r="F102" s="19">
        <f>SUM(F97:F101)</f>
        <v>72.45</v>
      </c>
      <c r="G102" s="19">
        <f>SUM(G97:G101)</f>
        <v>561.4</v>
      </c>
      <c r="H102" s="85"/>
      <c r="I102" s="85"/>
      <c r="P102" s="86"/>
      <c r="Q102" s="86"/>
    </row>
    <row r="103" spans="1:17" ht="15.75" x14ac:dyDescent="0.25">
      <c r="A103" s="4" t="s">
        <v>16</v>
      </c>
      <c r="B103" s="6"/>
      <c r="C103" s="6"/>
      <c r="D103" s="7" t="s">
        <v>4</v>
      </c>
      <c r="E103" s="7" t="s">
        <v>5</v>
      </c>
      <c r="F103" s="7" t="s">
        <v>6</v>
      </c>
      <c r="G103" s="7" t="s">
        <v>7</v>
      </c>
      <c r="P103" s="106"/>
      <c r="Q103" s="106"/>
    </row>
    <row r="104" spans="1:17" ht="15.75" x14ac:dyDescent="0.25">
      <c r="A104" s="21" t="s">
        <v>165</v>
      </c>
      <c r="B104" s="13">
        <v>100</v>
      </c>
      <c r="C104" s="14"/>
      <c r="D104" s="14">
        <v>0.5</v>
      </c>
      <c r="E104" s="14">
        <v>3.1</v>
      </c>
      <c r="F104" s="14">
        <v>21.46</v>
      </c>
      <c r="G104" s="14">
        <v>39.03</v>
      </c>
      <c r="H104" s="85" t="s">
        <v>59</v>
      </c>
      <c r="I104" s="85"/>
      <c r="P104" s="85" t="s">
        <v>59</v>
      </c>
      <c r="Q104" s="85"/>
    </row>
    <row r="105" spans="1:17" ht="15.75" x14ac:dyDescent="0.25">
      <c r="A105" s="34" t="s">
        <v>166</v>
      </c>
      <c r="B105" s="6" t="s">
        <v>83</v>
      </c>
      <c r="C105" s="10"/>
      <c r="D105" s="15">
        <v>9.06</v>
      </c>
      <c r="E105" s="15">
        <v>7.89</v>
      </c>
      <c r="F105" s="14">
        <v>8.3450000000000006</v>
      </c>
      <c r="G105" s="14">
        <v>171.74</v>
      </c>
      <c r="P105" s="33" t="s">
        <v>60</v>
      </c>
      <c r="Q105" s="54"/>
    </row>
    <row r="106" spans="1:17" ht="15.75" x14ac:dyDescent="0.25">
      <c r="A106" s="17" t="s">
        <v>219</v>
      </c>
      <c r="B106" s="13">
        <v>100</v>
      </c>
      <c r="C106" s="10"/>
      <c r="D106" s="14">
        <v>13.4</v>
      </c>
      <c r="E106" s="14">
        <v>10.75</v>
      </c>
      <c r="F106" s="14">
        <v>18.8</v>
      </c>
      <c r="G106" s="46">
        <v>282.10000000000002</v>
      </c>
      <c r="P106" s="107" t="s">
        <v>21</v>
      </c>
      <c r="Q106" s="107"/>
    </row>
    <row r="107" spans="1:17" ht="15.75" x14ac:dyDescent="0.25">
      <c r="A107" s="34" t="s">
        <v>167</v>
      </c>
      <c r="B107" s="6">
        <v>180</v>
      </c>
      <c r="C107" s="6"/>
      <c r="D107" s="10">
        <v>2.5</v>
      </c>
      <c r="E107" s="10">
        <v>2.1</v>
      </c>
      <c r="F107" s="10">
        <v>2.0299999999999998</v>
      </c>
      <c r="G107" s="10">
        <v>156.38999999999999</v>
      </c>
      <c r="P107" s="35" t="s">
        <v>24</v>
      </c>
      <c r="Q107" s="90"/>
    </row>
    <row r="108" spans="1:17" ht="15.75" x14ac:dyDescent="0.25">
      <c r="A108" s="42" t="s">
        <v>51</v>
      </c>
      <c r="B108" s="6" t="s">
        <v>79</v>
      </c>
      <c r="C108" s="9"/>
      <c r="D108" s="10">
        <v>5.4</v>
      </c>
      <c r="E108" s="10">
        <v>0.4</v>
      </c>
      <c r="F108" s="10">
        <v>19.52</v>
      </c>
      <c r="G108" s="10">
        <v>96.8</v>
      </c>
      <c r="P108" s="97" t="s">
        <v>15</v>
      </c>
      <c r="Q108" s="97"/>
    </row>
    <row r="109" spans="1:17" ht="15.75" x14ac:dyDescent="0.25">
      <c r="A109" s="8" t="s">
        <v>25</v>
      </c>
      <c r="B109" s="6">
        <v>200</v>
      </c>
      <c r="C109" s="10"/>
      <c r="D109" s="10">
        <v>1.6</v>
      </c>
      <c r="E109" s="10">
        <v>0.4</v>
      </c>
      <c r="F109" s="14">
        <v>30.6</v>
      </c>
      <c r="G109" s="14">
        <v>125.2</v>
      </c>
      <c r="H109" s="11"/>
      <c r="P109" s="97" t="s">
        <v>26</v>
      </c>
      <c r="Q109" s="97"/>
    </row>
    <row r="110" spans="1:17" ht="15.75" x14ac:dyDescent="0.25">
      <c r="A110" s="8"/>
      <c r="B110" s="6"/>
      <c r="C110" s="10"/>
      <c r="D110" s="7">
        <f>SUM(D104:D109)</f>
        <v>32.46</v>
      </c>
      <c r="E110" s="7">
        <f>SUM(E104:E109)</f>
        <v>24.64</v>
      </c>
      <c r="F110" s="7">
        <f>SUM(F104:F109)</f>
        <v>100.755</v>
      </c>
      <c r="G110" s="7">
        <f>SUM(G104:G109)</f>
        <v>871.26</v>
      </c>
      <c r="H110" s="11"/>
      <c r="P110" s="86"/>
      <c r="Q110" s="86"/>
    </row>
    <row r="111" spans="1:17" ht="15.75" x14ac:dyDescent="0.25">
      <c r="A111" s="58" t="s">
        <v>77</v>
      </c>
      <c r="B111" s="18"/>
      <c r="C111" s="13"/>
      <c r="D111" s="7" t="s">
        <v>4</v>
      </c>
      <c r="E111" s="7" t="s">
        <v>5</v>
      </c>
      <c r="F111" s="7" t="s">
        <v>6</v>
      </c>
      <c r="G111" s="7" t="s">
        <v>7</v>
      </c>
      <c r="H111" s="11"/>
      <c r="P111" s="86"/>
      <c r="Q111" s="86"/>
    </row>
    <row r="112" spans="1:17" ht="15.75" x14ac:dyDescent="0.25">
      <c r="A112" s="42" t="s">
        <v>43</v>
      </c>
      <c r="B112" s="6">
        <v>200</v>
      </c>
      <c r="C112" s="9"/>
      <c r="D112" s="10">
        <v>0</v>
      </c>
      <c r="E112" s="10">
        <v>0.2</v>
      </c>
      <c r="F112" s="10">
        <v>32.200000000000003</v>
      </c>
      <c r="G112" s="10">
        <v>92</v>
      </c>
      <c r="H112" s="11"/>
      <c r="P112" s="86"/>
      <c r="Q112" s="86"/>
    </row>
    <row r="113" spans="1:17" ht="15.75" x14ac:dyDescent="0.25">
      <c r="A113" s="42" t="s">
        <v>168</v>
      </c>
      <c r="B113" s="6">
        <v>100</v>
      </c>
      <c r="C113" s="9"/>
      <c r="D113" s="10">
        <v>2.36</v>
      </c>
      <c r="E113" s="10">
        <v>3.62</v>
      </c>
      <c r="F113" s="10">
        <v>26.18</v>
      </c>
      <c r="G113" s="10">
        <v>123.55</v>
      </c>
      <c r="H113" s="11"/>
      <c r="P113" s="97" t="s">
        <v>15</v>
      </c>
      <c r="Q113" s="97"/>
    </row>
    <row r="114" spans="1:17" ht="15.75" x14ac:dyDescent="0.25">
      <c r="A114" s="8"/>
      <c r="B114" s="6"/>
      <c r="C114" s="10"/>
      <c r="D114" s="7">
        <f>D113+D112</f>
        <v>2.36</v>
      </c>
      <c r="E114" s="7">
        <f t="shared" ref="E114:G114" si="9">E113+E112</f>
        <v>3.8200000000000003</v>
      </c>
      <c r="F114" s="7">
        <f t="shared" si="9"/>
        <v>58.38</v>
      </c>
      <c r="G114" s="7">
        <f t="shared" si="9"/>
        <v>215.55</v>
      </c>
      <c r="P114" s="106"/>
      <c r="Q114" s="106"/>
    </row>
    <row r="115" spans="1:17" ht="15.75" x14ac:dyDescent="0.25">
      <c r="A115" s="45" t="s">
        <v>66</v>
      </c>
      <c r="B115" s="6"/>
      <c r="C115" s="19"/>
      <c r="D115" s="19">
        <f>D102+D110+D114</f>
        <v>50.019999999999996</v>
      </c>
      <c r="E115" s="19">
        <f>E102+E110+E114</f>
        <v>53.47</v>
      </c>
      <c r="F115" s="19">
        <f>F102+F110+F114</f>
        <v>231.58499999999998</v>
      </c>
      <c r="G115" s="19">
        <f>G102+G110+G114</f>
        <v>1648.2099999999998</v>
      </c>
      <c r="P115" s="106"/>
      <c r="Q115" s="106"/>
    </row>
    <row r="116" spans="1:17" ht="15.75" x14ac:dyDescent="0.25">
      <c r="A116" s="50" t="s">
        <v>91</v>
      </c>
      <c r="B116" s="51"/>
      <c r="C116" s="51"/>
      <c r="D116" s="52"/>
      <c r="E116" s="52"/>
      <c r="F116" s="52"/>
      <c r="G116" s="52"/>
      <c r="P116" s="106"/>
      <c r="Q116" s="106"/>
    </row>
    <row r="117" spans="1:17" ht="15.75" x14ac:dyDescent="0.25">
      <c r="A117" s="5" t="s">
        <v>3</v>
      </c>
      <c r="B117" s="6"/>
      <c r="C117" s="6"/>
      <c r="D117" s="7" t="s">
        <v>4</v>
      </c>
      <c r="E117" s="7" t="s">
        <v>5</v>
      </c>
      <c r="F117" s="7" t="s">
        <v>6</v>
      </c>
      <c r="G117" s="7" t="s">
        <v>7</v>
      </c>
      <c r="H117" s="22" t="s">
        <v>67</v>
      </c>
      <c r="I117" s="22"/>
      <c r="P117" s="99"/>
      <c r="Q117" s="98"/>
    </row>
    <row r="118" spans="1:17" ht="15.75" x14ac:dyDescent="0.25">
      <c r="A118" s="21" t="s">
        <v>68</v>
      </c>
      <c r="B118" s="18" t="s">
        <v>138</v>
      </c>
      <c r="C118" s="14"/>
      <c r="D118" s="14">
        <v>8.3699999999999992</v>
      </c>
      <c r="E118" s="14">
        <v>10.3</v>
      </c>
      <c r="F118" s="14">
        <v>40.83</v>
      </c>
      <c r="G118" s="14">
        <v>362.55</v>
      </c>
      <c r="H118" s="97" t="s">
        <v>36</v>
      </c>
      <c r="I118" s="98"/>
      <c r="P118" s="99" t="s">
        <v>67</v>
      </c>
      <c r="Q118" s="98"/>
    </row>
    <row r="119" spans="1:17" ht="15.75" x14ac:dyDescent="0.25">
      <c r="A119" s="30" t="s">
        <v>86</v>
      </c>
      <c r="B119" s="26">
        <v>200</v>
      </c>
      <c r="C119" s="14"/>
      <c r="D119" s="15">
        <v>4.2</v>
      </c>
      <c r="E119" s="15">
        <v>3.62</v>
      </c>
      <c r="F119" s="15">
        <v>17.28</v>
      </c>
      <c r="G119" s="16">
        <v>118.66</v>
      </c>
      <c r="H119" s="99" t="s">
        <v>36</v>
      </c>
      <c r="I119" s="97"/>
      <c r="P119" s="106" t="s">
        <v>87</v>
      </c>
      <c r="Q119" s="106"/>
    </row>
    <row r="120" spans="1:17" ht="15.75" x14ac:dyDescent="0.25">
      <c r="A120" s="12" t="s">
        <v>32</v>
      </c>
      <c r="B120" s="13">
        <v>15</v>
      </c>
      <c r="C120" s="14"/>
      <c r="D120" s="14">
        <v>0.1</v>
      </c>
      <c r="E120" s="14">
        <v>8.25</v>
      </c>
      <c r="F120" s="14">
        <v>0.13</v>
      </c>
      <c r="G120" s="14">
        <v>74.8</v>
      </c>
      <c r="P120" s="97" t="s">
        <v>33</v>
      </c>
      <c r="Q120" s="97"/>
    </row>
    <row r="121" spans="1:17" ht="15.75" x14ac:dyDescent="0.25">
      <c r="A121" s="17" t="s">
        <v>13</v>
      </c>
      <c r="B121" s="18" t="s">
        <v>120</v>
      </c>
      <c r="C121" s="13"/>
      <c r="D121" s="14">
        <v>3.22</v>
      </c>
      <c r="E121" s="14">
        <v>0.4</v>
      </c>
      <c r="F121" s="14">
        <v>19.52</v>
      </c>
      <c r="G121" s="14">
        <v>96.8</v>
      </c>
      <c r="P121" s="97" t="s">
        <v>15</v>
      </c>
      <c r="Q121" s="97"/>
    </row>
    <row r="122" spans="1:17" ht="15.75" x14ac:dyDescent="0.25">
      <c r="A122" s="39"/>
      <c r="B122" s="18"/>
      <c r="C122" s="13"/>
      <c r="D122" s="19">
        <f>SUM(D118:D121)</f>
        <v>15.89</v>
      </c>
      <c r="E122" s="19">
        <f>SUM(E118:E121)</f>
        <v>22.57</v>
      </c>
      <c r="F122" s="19">
        <f>SUM(F118:F121)</f>
        <v>77.760000000000005</v>
      </c>
      <c r="G122" s="19">
        <f>SUM(G118:G121)</f>
        <v>652.80999999999995</v>
      </c>
      <c r="P122" s="106"/>
      <c r="Q122" s="106"/>
    </row>
    <row r="123" spans="1:17" ht="15.75" x14ac:dyDescent="0.25">
      <c r="A123" s="4" t="s">
        <v>16</v>
      </c>
      <c r="B123" s="6"/>
      <c r="C123" s="6"/>
      <c r="D123" s="7" t="s">
        <v>4</v>
      </c>
      <c r="E123" s="7" t="s">
        <v>5</v>
      </c>
      <c r="F123" s="7" t="s">
        <v>6</v>
      </c>
      <c r="G123" s="7" t="s">
        <v>7</v>
      </c>
      <c r="H123" s="85" t="s">
        <v>59</v>
      </c>
      <c r="I123" s="85"/>
      <c r="P123" s="99"/>
      <c r="Q123" s="97"/>
    </row>
    <row r="124" spans="1:17" ht="15.75" x14ac:dyDescent="0.25">
      <c r="A124" s="21" t="s">
        <v>169</v>
      </c>
      <c r="B124" s="13">
        <v>100</v>
      </c>
      <c r="C124" s="14"/>
      <c r="D124" s="15">
        <v>0.96</v>
      </c>
      <c r="E124" s="15">
        <v>4.5599999999999996</v>
      </c>
      <c r="F124" s="15">
        <v>3.18</v>
      </c>
      <c r="G124" s="15">
        <v>105.22</v>
      </c>
      <c r="H124" s="86" t="s">
        <v>93</v>
      </c>
      <c r="I124" s="85"/>
      <c r="P124" s="99" t="s">
        <v>70</v>
      </c>
      <c r="Q124" s="97"/>
    </row>
    <row r="125" spans="1:17" ht="15.75" x14ac:dyDescent="0.25">
      <c r="A125" s="21" t="s">
        <v>170</v>
      </c>
      <c r="B125" s="18" t="s">
        <v>84</v>
      </c>
      <c r="C125" s="14"/>
      <c r="D125" s="15">
        <v>9.36</v>
      </c>
      <c r="E125" s="15">
        <v>9.0399999999999991</v>
      </c>
      <c r="F125" s="14">
        <v>15.22</v>
      </c>
      <c r="G125" s="46">
        <v>258.66000000000003</v>
      </c>
      <c r="H125" s="22" t="s">
        <v>94</v>
      </c>
      <c r="I125" s="22"/>
      <c r="P125" s="106" t="s">
        <v>95</v>
      </c>
      <c r="Q125" s="106"/>
    </row>
    <row r="126" spans="1:17" ht="15.75" x14ac:dyDescent="0.25">
      <c r="A126" s="30" t="s">
        <v>171</v>
      </c>
      <c r="B126" s="15">
        <v>250</v>
      </c>
      <c r="C126" s="15"/>
      <c r="D126" s="14">
        <v>10.93</v>
      </c>
      <c r="E126" s="14">
        <v>12.6</v>
      </c>
      <c r="F126" s="14">
        <v>32.72</v>
      </c>
      <c r="G126" s="14">
        <v>285.95</v>
      </c>
      <c r="H126" s="22" t="s">
        <v>41</v>
      </c>
      <c r="I126" s="22"/>
      <c r="P126" s="33" t="s">
        <v>42</v>
      </c>
      <c r="Q126" s="33"/>
    </row>
    <row r="127" spans="1:17" ht="15.75" x14ac:dyDescent="0.25">
      <c r="A127" s="42" t="s">
        <v>51</v>
      </c>
      <c r="B127" s="6" t="s">
        <v>79</v>
      </c>
      <c r="C127" s="9"/>
      <c r="D127" s="10">
        <v>5.4</v>
      </c>
      <c r="E127" s="10">
        <v>0.4</v>
      </c>
      <c r="F127" s="10">
        <v>19.52</v>
      </c>
      <c r="G127" s="10">
        <v>96.8</v>
      </c>
      <c r="H127" s="11"/>
      <c r="P127" s="97" t="s">
        <v>15</v>
      </c>
      <c r="Q127" s="97"/>
    </row>
    <row r="128" spans="1:17" s="29" customFormat="1" ht="15.75" x14ac:dyDescent="0.25">
      <c r="A128" s="8" t="s">
        <v>25</v>
      </c>
      <c r="B128" s="6">
        <v>200</v>
      </c>
      <c r="C128" s="10"/>
      <c r="D128" s="10">
        <v>1.6</v>
      </c>
      <c r="E128" s="10">
        <v>0.4</v>
      </c>
      <c r="F128" s="14">
        <v>30.6</v>
      </c>
      <c r="G128" s="14">
        <v>125.2</v>
      </c>
      <c r="H128" s="32"/>
      <c r="I128" s="32"/>
      <c r="J128" s="32"/>
      <c r="K128" s="32"/>
      <c r="L128" s="32"/>
      <c r="M128" s="32"/>
      <c r="N128" s="32"/>
      <c r="O128" s="32"/>
      <c r="P128" s="97" t="s">
        <v>26</v>
      </c>
      <c r="Q128" s="97"/>
    </row>
    <row r="129" spans="1:17" ht="15.75" x14ac:dyDescent="0.25">
      <c r="A129" s="8"/>
      <c r="B129" s="6"/>
      <c r="C129" s="10"/>
      <c r="D129" s="7">
        <f>SUM(D124:D128)</f>
        <v>28.25</v>
      </c>
      <c r="E129" s="7">
        <f>SUM(E124:E128)</f>
        <v>26.999999999999993</v>
      </c>
      <c r="F129" s="7">
        <f>SUM(F124:F128)</f>
        <v>101.24000000000001</v>
      </c>
      <c r="G129" s="7">
        <f>SUM(G124:G128)</f>
        <v>871.82999999999993</v>
      </c>
      <c r="H129" s="32"/>
      <c r="I129" s="32"/>
      <c r="J129" s="32"/>
      <c r="K129" s="32"/>
      <c r="L129" s="32"/>
      <c r="M129" s="32"/>
      <c r="N129" s="32"/>
      <c r="O129" s="32"/>
      <c r="P129" s="86"/>
      <c r="Q129" s="86"/>
    </row>
    <row r="130" spans="1:17" ht="15.75" x14ac:dyDescent="0.25">
      <c r="A130" s="58" t="s">
        <v>77</v>
      </c>
      <c r="B130" s="6"/>
      <c r="C130" s="10"/>
      <c r="D130" s="7" t="s">
        <v>4</v>
      </c>
      <c r="E130" s="7" t="s">
        <v>5</v>
      </c>
      <c r="F130" s="7" t="s">
        <v>6</v>
      </c>
      <c r="G130" s="7" t="s">
        <v>7</v>
      </c>
      <c r="H130" s="32"/>
      <c r="I130" s="32"/>
      <c r="J130" s="32"/>
      <c r="K130" s="32"/>
      <c r="L130" s="32"/>
      <c r="M130" s="32"/>
      <c r="N130" s="32"/>
      <c r="O130" s="32"/>
      <c r="P130" s="86"/>
      <c r="Q130" s="86"/>
    </row>
    <row r="131" spans="1:17" ht="15.75" x14ac:dyDescent="0.25">
      <c r="A131" s="42" t="s">
        <v>43</v>
      </c>
      <c r="B131" s="6">
        <v>200</v>
      </c>
      <c r="C131" s="9"/>
      <c r="D131" s="10">
        <v>0</v>
      </c>
      <c r="E131" s="10">
        <v>0.2</v>
      </c>
      <c r="F131" s="10">
        <v>32.200000000000003</v>
      </c>
      <c r="G131" s="10">
        <v>92</v>
      </c>
      <c r="H131" s="11"/>
      <c r="P131" s="86"/>
      <c r="Q131" s="86"/>
    </row>
    <row r="132" spans="1:17" ht="15.75" x14ac:dyDescent="0.25">
      <c r="A132" s="8" t="s">
        <v>28</v>
      </c>
      <c r="B132" s="6">
        <v>150</v>
      </c>
      <c r="C132" s="10"/>
      <c r="D132" s="10">
        <v>0.52</v>
      </c>
      <c r="E132" s="10">
        <v>0.52</v>
      </c>
      <c r="F132" s="10">
        <v>12.74</v>
      </c>
      <c r="G132" s="10">
        <v>61.1</v>
      </c>
      <c r="H132" s="32"/>
      <c r="I132" s="32"/>
      <c r="J132" s="32"/>
      <c r="K132" s="32"/>
      <c r="L132" s="32"/>
      <c r="M132" s="32"/>
      <c r="N132" s="32"/>
      <c r="O132" s="32"/>
      <c r="P132" s="86"/>
      <c r="Q132" s="86"/>
    </row>
    <row r="133" spans="1:17" ht="15.75" x14ac:dyDescent="0.25">
      <c r="A133" s="30"/>
      <c r="B133" s="26"/>
      <c r="C133" s="14"/>
      <c r="D133" s="19">
        <f>SUM(D132)</f>
        <v>0.52</v>
      </c>
      <c r="E133" s="19">
        <f t="shared" ref="E133:G133" si="10">SUM(E132)</f>
        <v>0.52</v>
      </c>
      <c r="F133" s="19">
        <f t="shared" si="10"/>
        <v>12.74</v>
      </c>
      <c r="G133" s="19">
        <f t="shared" si="10"/>
        <v>61.1</v>
      </c>
      <c r="P133" s="106"/>
      <c r="Q133" s="106"/>
    </row>
    <row r="134" spans="1:17" ht="15.75" x14ac:dyDescent="0.25">
      <c r="A134" s="45" t="s">
        <v>96</v>
      </c>
      <c r="B134" s="6"/>
      <c r="C134" s="19"/>
      <c r="D134" s="19">
        <f>D122+D129+D133</f>
        <v>44.660000000000004</v>
      </c>
      <c r="E134" s="19">
        <f>E122+E129+E133</f>
        <v>50.089999999999996</v>
      </c>
      <c r="F134" s="19">
        <f>F122+F129+F133</f>
        <v>191.74</v>
      </c>
      <c r="G134" s="19">
        <f>G122+G129+G133</f>
        <v>1585.7399999999998</v>
      </c>
      <c r="P134" s="106"/>
      <c r="Q134" s="106"/>
    </row>
    <row r="135" spans="1:17" ht="15.75" x14ac:dyDescent="0.25">
      <c r="A135" s="50" t="s">
        <v>97</v>
      </c>
      <c r="B135" s="51"/>
      <c r="C135" s="51"/>
      <c r="D135" s="52"/>
      <c r="E135" s="52"/>
      <c r="F135" s="52"/>
      <c r="G135" s="52"/>
      <c r="P135" s="106"/>
      <c r="Q135" s="106"/>
    </row>
    <row r="136" spans="1:17" ht="15.75" x14ac:dyDescent="0.25">
      <c r="A136" s="5" t="s">
        <v>3</v>
      </c>
      <c r="B136" s="6"/>
      <c r="C136" s="6"/>
      <c r="D136" s="7" t="s">
        <v>4</v>
      </c>
      <c r="E136" s="7" t="s">
        <v>5</v>
      </c>
      <c r="F136" s="7" t="s">
        <v>6</v>
      </c>
      <c r="G136" s="7" t="s">
        <v>7</v>
      </c>
      <c r="H136" s="22" t="s">
        <v>71</v>
      </c>
      <c r="I136" s="22"/>
      <c r="P136" s="106"/>
      <c r="Q136" s="106"/>
    </row>
    <row r="137" spans="1:17" ht="15.75" x14ac:dyDescent="0.25">
      <c r="A137" s="8" t="s">
        <v>172</v>
      </c>
      <c r="B137" s="6">
        <v>250</v>
      </c>
      <c r="C137" s="9"/>
      <c r="D137" s="10">
        <v>17.87</v>
      </c>
      <c r="E137" s="10">
        <v>14.06</v>
      </c>
      <c r="F137" s="10">
        <v>53.91</v>
      </c>
      <c r="G137" s="10">
        <v>251.3</v>
      </c>
      <c r="P137" s="104" t="s">
        <v>235</v>
      </c>
      <c r="Q137" s="105"/>
    </row>
    <row r="138" spans="1:17" ht="15.75" x14ac:dyDescent="0.25">
      <c r="A138" s="8" t="s">
        <v>173</v>
      </c>
      <c r="B138" s="6">
        <v>100</v>
      </c>
      <c r="C138" s="9"/>
      <c r="D138" s="10">
        <v>12.5</v>
      </c>
      <c r="E138" s="10">
        <v>6.23</v>
      </c>
      <c r="F138" s="10">
        <v>33.4</v>
      </c>
      <c r="G138" s="10">
        <v>65.8</v>
      </c>
      <c r="P138" s="89"/>
      <c r="Q138" s="89"/>
    </row>
    <row r="139" spans="1:17" ht="15.75" x14ac:dyDescent="0.25">
      <c r="A139" s="42" t="s">
        <v>9</v>
      </c>
      <c r="B139" s="6">
        <v>200</v>
      </c>
      <c r="C139" s="53"/>
      <c r="D139" s="10">
        <v>0.2</v>
      </c>
      <c r="E139" s="10">
        <v>0.1</v>
      </c>
      <c r="F139" s="10">
        <v>15</v>
      </c>
      <c r="G139" s="10">
        <v>61.4</v>
      </c>
      <c r="H139" s="85" t="s">
        <v>99</v>
      </c>
      <c r="I139" s="85"/>
      <c r="P139" s="83" t="s">
        <v>10</v>
      </c>
      <c r="Q139" s="83"/>
    </row>
    <row r="140" spans="1:17" ht="15.75" x14ac:dyDescent="0.25">
      <c r="A140" s="21" t="s">
        <v>164</v>
      </c>
      <c r="B140" s="13">
        <v>15</v>
      </c>
      <c r="C140" s="14"/>
      <c r="D140" s="14">
        <v>0.1</v>
      </c>
      <c r="E140" s="14">
        <v>8.25</v>
      </c>
      <c r="F140" s="14">
        <v>0.13</v>
      </c>
      <c r="G140" s="14">
        <v>74.8</v>
      </c>
      <c r="P140" s="84" t="s">
        <v>233</v>
      </c>
      <c r="Q140" s="86"/>
    </row>
    <row r="141" spans="1:17" ht="15.75" x14ac:dyDescent="0.25">
      <c r="A141" s="17" t="s">
        <v>13</v>
      </c>
      <c r="B141" s="18" t="s">
        <v>120</v>
      </c>
      <c r="C141" s="13"/>
      <c r="D141" s="14">
        <v>3.22</v>
      </c>
      <c r="E141" s="14">
        <v>0.4</v>
      </c>
      <c r="F141" s="14">
        <v>19.52</v>
      </c>
      <c r="G141" s="14">
        <v>96.8</v>
      </c>
      <c r="P141" s="97" t="s">
        <v>15</v>
      </c>
      <c r="Q141" s="97"/>
    </row>
    <row r="142" spans="1:17" ht="15.75" x14ac:dyDescent="0.25">
      <c r="A142" s="39"/>
      <c r="B142" s="18"/>
      <c r="C142" s="13"/>
      <c r="D142" s="19">
        <f>SUM(D137:D141)</f>
        <v>33.89</v>
      </c>
      <c r="E142" s="19">
        <f>SUM(E137:E141)</f>
        <v>29.04</v>
      </c>
      <c r="F142" s="19">
        <f>SUM(F137:F141)</f>
        <v>121.96</v>
      </c>
      <c r="G142" s="19">
        <f>SUM(G137:G141)</f>
        <v>550.1</v>
      </c>
      <c r="P142" s="86"/>
      <c r="Q142" s="86"/>
    </row>
    <row r="143" spans="1:17" ht="15.75" x14ac:dyDescent="0.25">
      <c r="A143" s="4" t="s">
        <v>16</v>
      </c>
      <c r="B143" s="6"/>
      <c r="C143" s="6"/>
      <c r="D143" s="7" t="s">
        <v>4</v>
      </c>
      <c r="E143" s="7" t="s">
        <v>5</v>
      </c>
      <c r="F143" s="7" t="s">
        <v>6</v>
      </c>
      <c r="G143" s="7" t="s">
        <v>7</v>
      </c>
      <c r="P143" s="97"/>
      <c r="Q143" s="97"/>
    </row>
    <row r="144" spans="1:17" ht="15.75" x14ac:dyDescent="0.25">
      <c r="A144" s="30" t="s">
        <v>147</v>
      </c>
      <c r="B144" s="6">
        <v>100</v>
      </c>
      <c r="C144" s="8"/>
      <c r="D144" s="10">
        <v>0.64</v>
      </c>
      <c r="E144" s="10">
        <v>2.44</v>
      </c>
      <c r="F144" s="10">
        <v>2.64</v>
      </c>
      <c r="G144" s="10">
        <v>87.6</v>
      </c>
      <c r="P144" s="98" t="s">
        <v>38</v>
      </c>
      <c r="Q144" s="98"/>
    </row>
    <row r="145" spans="1:17" ht="15.75" x14ac:dyDescent="0.25">
      <c r="A145" s="17" t="s">
        <v>229</v>
      </c>
      <c r="B145" s="18" t="s">
        <v>84</v>
      </c>
      <c r="C145" s="10"/>
      <c r="D145" s="15">
        <v>7.92</v>
      </c>
      <c r="E145" s="15">
        <v>8.75</v>
      </c>
      <c r="F145" s="14">
        <v>14.53</v>
      </c>
      <c r="G145" s="46">
        <v>131.80000000000001</v>
      </c>
      <c r="P145" s="85" t="s">
        <v>236</v>
      </c>
      <c r="Q145" s="85"/>
    </row>
    <row r="146" spans="1:17" ht="15.75" x14ac:dyDescent="0.25">
      <c r="A146" s="8" t="s">
        <v>230</v>
      </c>
      <c r="B146" s="6">
        <v>250</v>
      </c>
      <c r="C146" s="6"/>
      <c r="D146" s="10">
        <v>13.66</v>
      </c>
      <c r="E146" s="10">
        <v>15.75</v>
      </c>
      <c r="F146" s="10">
        <v>40.9</v>
      </c>
      <c r="G146" s="10">
        <v>357.43</v>
      </c>
      <c r="P146" s="85" t="s">
        <v>100</v>
      </c>
      <c r="Q146" s="85"/>
    </row>
    <row r="147" spans="1:17" ht="15.75" x14ac:dyDescent="0.25">
      <c r="A147" s="42" t="s">
        <v>101</v>
      </c>
      <c r="B147" s="6" t="s">
        <v>79</v>
      </c>
      <c r="C147" s="9"/>
      <c r="D147" s="10">
        <v>5.4</v>
      </c>
      <c r="E147" s="10">
        <v>0.4</v>
      </c>
      <c r="F147" s="10">
        <v>19.52</v>
      </c>
      <c r="G147" s="10">
        <v>96.8</v>
      </c>
      <c r="P147" s="86" t="s">
        <v>15</v>
      </c>
      <c r="Q147" s="86"/>
    </row>
    <row r="148" spans="1:17" ht="15.75" x14ac:dyDescent="0.25">
      <c r="A148" s="8" t="s">
        <v>25</v>
      </c>
      <c r="B148" s="6">
        <v>200</v>
      </c>
      <c r="C148" s="10"/>
      <c r="D148" s="10">
        <v>1.6</v>
      </c>
      <c r="E148" s="10">
        <v>0.4</v>
      </c>
      <c r="F148" s="14">
        <v>30.6</v>
      </c>
      <c r="G148" s="14">
        <v>125.2</v>
      </c>
      <c r="H148" s="11"/>
      <c r="P148" s="97" t="s">
        <v>26</v>
      </c>
      <c r="Q148" s="97"/>
    </row>
    <row r="149" spans="1:17" ht="15.75" x14ac:dyDescent="0.25">
      <c r="A149" s="8"/>
      <c r="B149" s="6"/>
      <c r="C149" s="10"/>
      <c r="D149" s="7">
        <f>SUM(D144:D148)</f>
        <v>29.22</v>
      </c>
      <c r="E149" s="7">
        <f t="shared" ref="E149:G149" si="11">SUM(E144:E148)</f>
        <v>27.739999999999995</v>
      </c>
      <c r="F149" s="7">
        <f t="shared" si="11"/>
        <v>108.19</v>
      </c>
      <c r="G149" s="7">
        <f t="shared" si="11"/>
        <v>798.83</v>
      </c>
      <c r="H149" s="11"/>
      <c r="P149" s="86"/>
      <c r="Q149" s="86"/>
    </row>
    <row r="150" spans="1:17" ht="15.75" x14ac:dyDescent="0.25">
      <c r="A150" s="58" t="s">
        <v>77</v>
      </c>
      <c r="B150" s="6"/>
      <c r="C150" s="10"/>
      <c r="D150" s="7" t="s">
        <v>4</v>
      </c>
      <c r="E150" s="7" t="s">
        <v>5</v>
      </c>
      <c r="F150" s="7" t="s">
        <v>6</v>
      </c>
      <c r="G150" s="7" t="s">
        <v>7</v>
      </c>
      <c r="P150" s="86"/>
      <c r="Q150" s="86"/>
    </row>
    <row r="151" spans="1:17" ht="15.75" x14ac:dyDescent="0.25">
      <c r="A151" s="42" t="s">
        <v>43</v>
      </c>
      <c r="B151" s="6">
        <v>200</v>
      </c>
      <c r="C151" s="9"/>
      <c r="D151" s="10">
        <v>0</v>
      </c>
      <c r="E151" s="10">
        <v>0.2</v>
      </c>
      <c r="F151" s="10">
        <v>32.200000000000003</v>
      </c>
      <c r="G151" s="10">
        <v>92</v>
      </c>
      <c r="P151" s="86"/>
      <c r="Q151" s="86"/>
    </row>
    <row r="152" spans="1:17" ht="15.75" x14ac:dyDescent="0.25">
      <c r="A152" s="42" t="s">
        <v>174</v>
      </c>
      <c r="B152" s="6">
        <v>100</v>
      </c>
      <c r="C152" s="9"/>
      <c r="D152" s="10">
        <v>0.52</v>
      </c>
      <c r="E152" s="10">
        <v>0.52</v>
      </c>
      <c r="F152" s="10">
        <v>12.74</v>
      </c>
      <c r="G152" s="10">
        <v>61.1</v>
      </c>
      <c r="P152" s="86"/>
      <c r="Q152" s="86"/>
    </row>
    <row r="153" spans="1:17" ht="15.75" x14ac:dyDescent="0.25">
      <c r="A153" s="42"/>
      <c r="B153" s="6"/>
      <c r="C153" s="9"/>
      <c r="D153" s="7">
        <f>SUM(D151:D152)</f>
        <v>0.52</v>
      </c>
      <c r="E153" s="7">
        <f t="shared" ref="E153:G153" si="12">SUM(E151:E152)</f>
        <v>0.72</v>
      </c>
      <c r="F153" s="7">
        <f t="shared" si="12"/>
        <v>44.940000000000005</v>
      </c>
      <c r="G153" s="7">
        <f t="shared" si="12"/>
        <v>153.1</v>
      </c>
      <c r="P153" s="106"/>
      <c r="Q153" s="106"/>
    </row>
    <row r="154" spans="1:17" ht="15.75" x14ac:dyDescent="0.25">
      <c r="A154" s="45" t="s">
        <v>102</v>
      </c>
      <c r="B154" s="6"/>
      <c r="C154" s="19"/>
      <c r="D154" s="19">
        <f>D142+D149+D153</f>
        <v>63.63</v>
      </c>
      <c r="E154" s="19">
        <f t="shared" ref="E154:G154" si="13">E142+E149+E153</f>
        <v>57.499999999999993</v>
      </c>
      <c r="F154" s="19">
        <f t="shared" si="13"/>
        <v>275.08999999999997</v>
      </c>
      <c r="G154" s="19">
        <f t="shared" si="13"/>
        <v>1502.03</v>
      </c>
      <c r="P154" s="106"/>
      <c r="Q154" s="106"/>
    </row>
    <row r="155" spans="1:17" ht="15.75" x14ac:dyDescent="0.25">
      <c r="A155" s="50"/>
      <c r="B155" s="51"/>
      <c r="C155" s="96"/>
      <c r="D155" s="96"/>
      <c r="E155" s="96"/>
      <c r="F155" s="96"/>
      <c r="G155" s="96"/>
      <c r="P155" s="92"/>
      <c r="Q155" s="92"/>
    </row>
    <row r="156" spans="1:17" ht="15.75" x14ac:dyDescent="0.25">
      <c r="A156" s="50" t="s">
        <v>103</v>
      </c>
      <c r="B156" s="51"/>
      <c r="C156" s="51"/>
      <c r="D156" s="52"/>
      <c r="E156" s="52"/>
      <c r="F156" s="52"/>
      <c r="G156" s="52"/>
      <c r="P156" s="106"/>
      <c r="Q156" s="106"/>
    </row>
    <row r="157" spans="1:17" ht="15.75" x14ac:dyDescent="0.25">
      <c r="A157" s="5" t="s">
        <v>3</v>
      </c>
      <c r="B157" s="6"/>
      <c r="C157" s="6"/>
      <c r="D157" s="7" t="s">
        <v>4</v>
      </c>
      <c r="E157" s="7" t="s">
        <v>5</v>
      </c>
      <c r="F157" s="7" t="s">
        <v>6</v>
      </c>
      <c r="G157" s="7" t="s">
        <v>7</v>
      </c>
      <c r="H157" s="38" t="s">
        <v>31</v>
      </c>
      <c r="I157" s="38"/>
      <c r="J157" s="29"/>
      <c r="K157" s="29"/>
      <c r="L157" s="29"/>
      <c r="M157" s="29"/>
      <c r="N157" s="29"/>
      <c r="O157" s="29"/>
      <c r="P157" s="104"/>
      <c r="Q157" s="105"/>
    </row>
    <row r="158" spans="1:17" ht="15.75" x14ac:dyDescent="0.25">
      <c r="A158" s="23" t="s">
        <v>220</v>
      </c>
      <c r="B158" s="24" t="s">
        <v>226</v>
      </c>
      <c r="C158" s="25"/>
      <c r="D158" s="25">
        <v>12.26</v>
      </c>
      <c r="E158" s="25">
        <v>7.75</v>
      </c>
      <c r="F158" s="25">
        <v>29.81</v>
      </c>
      <c r="G158" s="25">
        <v>264.16000000000003</v>
      </c>
      <c r="H158" s="97" t="s">
        <v>36</v>
      </c>
      <c r="I158" s="98"/>
      <c r="P158" s="104" t="s">
        <v>8</v>
      </c>
      <c r="Q158" s="105"/>
    </row>
    <row r="159" spans="1:17" ht="15.75" x14ac:dyDescent="0.25">
      <c r="A159" s="21" t="s">
        <v>92</v>
      </c>
      <c r="B159" s="18" t="s">
        <v>35</v>
      </c>
      <c r="C159" s="14"/>
      <c r="D159" s="14">
        <v>0</v>
      </c>
      <c r="E159" s="14">
        <v>0.4</v>
      </c>
      <c r="F159" s="14">
        <v>18.8</v>
      </c>
      <c r="G159" s="14">
        <v>62.4</v>
      </c>
      <c r="H159" s="15">
        <v>0.01</v>
      </c>
      <c r="I159" s="15">
        <v>0</v>
      </c>
      <c r="J159" s="15">
        <v>0.04</v>
      </c>
      <c r="K159" s="15">
        <v>0.11</v>
      </c>
      <c r="L159" s="15">
        <v>2.4</v>
      </c>
      <c r="M159" s="15">
        <v>3</v>
      </c>
      <c r="N159" s="16">
        <v>0</v>
      </c>
      <c r="O159" s="15">
        <v>0.02</v>
      </c>
      <c r="P159" s="83" t="s">
        <v>37</v>
      </c>
      <c r="Q159" s="83"/>
    </row>
    <row r="160" spans="1:17" ht="15.75" x14ac:dyDescent="0.25">
      <c r="A160" s="21" t="s">
        <v>157</v>
      </c>
      <c r="B160" s="18" t="s">
        <v>175</v>
      </c>
      <c r="C160" s="14"/>
      <c r="D160" s="14">
        <v>3.48</v>
      </c>
      <c r="E160" s="14">
        <v>4.4400000000000004</v>
      </c>
      <c r="F160" s="14">
        <v>0</v>
      </c>
      <c r="G160" s="14">
        <v>39.4</v>
      </c>
      <c r="H160" s="32"/>
      <c r="I160" s="32"/>
      <c r="J160" s="32"/>
      <c r="K160" s="32"/>
      <c r="L160" s="32"/>
      <c r="M160" s="32"/>
      <c r="N160" s="32"/>
      <c r="O160" s="32"/>
      <c r="P160" s="83"/>
      <c r="Q160" s="83"/>
    </row>
    <row r="161" spans="1:17" ht="15.75" x14ac:dyDescent="0.25">
      <c r="A161" s="12" t="s">
        <v>32</v>
      </c>
      <c r="B161" s="13">
        <v>15</v>
      </c>
      <c r="C161" s="14"/>
      <c r="D161" s="14">
        <v>0.1</v>
      </c>
      <c r="E161" s="14">
        <v>8.25</v>
      </c>
      <c r="F161" s="14">
        <v>0.13</v>
      </c>
      <c r="G161" s="14">
        <v>74.8</v>
      </c>
      <c r="P161" s="86" t="s">
        <v>33</v>
      </c>
      <c r="Q161" s="86"/>
    </row>
    <row r="162" spans="1:17" ht="15.75" x14ac:dyDescent="0.25">
      <c r="A162" s="17" t="s">
        <v>13</v>
      </c>
      <c r="B162" s="18" t="s">
        <v>120</v>
      </c>
      <c r="C162" s="13"/>
      <c r="D162" s="14">
        <v>3.22</v>
      </c>
      <c r="E162" s="14">
        <v>0.4</v>
      </c>
      <c r="F162" s="14">
        <v>19.52</v>
      </c>
      <c r="G162" s="14">
        <v>96.8</v>
      </c>
      <c r="P162" s="97" t="s">
        <v>15</v>
      </c>
      <c r="Q162" s="97"/>
    </row>
    <row r="163" spans="1:17" ht="15.75" x14ac:dyDescent="0.25">
      <c r="A163" s="39"/>
      <c r="B163" s="18"/>
      <c r="C163" s="13"/>
      <c r="D163" s="19">
        <f>SUM(D158:D162)</f>
        <v>19.059999999999999</v>
      </c>
      <c r="E163" s="19">
        <f>SUM(E158:E162)</f>
        <v>21.24</v>
      </c>
      <c r="F163" s="19">
        <f>SUM(F158:F162)</f>
        <v>68.260000000000005</v>
      </c>
      <c r="G163" s="19">
        <f>SUM(G158:G162)</f>
        <v>537.55999999999995</v>
      </c>
      <c r="P163" s="106"/>
      <c r="Q163" s="106"/>
    </row>
    <row r="164" spans="1:17" ht="15.75" x14ac:dyDescent="0.25">
      <c r="A164" s="4" t="s">
        <v>16</v>
      </c>
      <c r="B164" s="6"/>
      <c r="C164" s="6"/>
      <c r="D164" s="7" t="s">
        <v>4</v>
      </c>
      <c r="E164" s="7" t="s">
        <v>5</v>
      </c>
      <c r="F164" s="7" t="s">
        <v>6</v>
      </c>
      <c r="G164" s="7" t="s">
        <v>7</v>
      </c>
      <c r="P164" s="107"/>
      <c r="Q164" s="107"/>
    </row>
    <row r="165" spans="1:17" ht="16.5" x14ac:dyDescent="0.3">
      <c r="A165" s="34" t="s">
        <v>105</v>
      </c>
      <c r="B165" s="6">
        <v>100</v>
      </c>
      <c r="C165" s="6"/>
      <c r="D165" s="15">
        <v>0.96</v>
      </c>
      <c r="E165" s="15">
        <v>4.5599999999999996</v>
      </c>
      <c r="F165" s="15">
        <v>3.016</v>
      </c>
      <c r="G165" s="15">
        <v>56.48</v>
      </c>
      <c r="H165" s="76" t="s">
        <v>106</v>
      </c>
      <c r="I165" s="40"/>
      <c r="J165" s="77"/>
      <c r="K165" s="77"/>
      <c r="L165" s="77"/>
      <c r="M165" s="77"/>
      <c r="N165" s="77"/>
      <c r="O165" s="77"/>
      <c r="P165" s="107" t="s">
        <v>107</v>
      </c>
      <c r="Q165" s="107"/>
    </row>
    <row r="166" spans="1:17" ht="15.75" x14ac:dyDescent="0.25">
      <c r="A166" s="21" t="s">
        <v>176</v>
      </c>
      <c r="B166" s="18" t="s">
        <v>84</v>
      </c>
      <c r="C166" s="14"/>
      <c r="D166" s="14">
        <v>8.1999999999999993</v>
      </c>
      <c r="E166" s="14">
        <v>6.8</v>
      </c>
      <c r="F166" s="14">
        <v>13</v>
      </c>
      <c r="G166" s="14">
        <v>178.48</v>
      </c>
      <c r="H166" s="22" t="s">
        <v>41</v>
      </c>
      <c r="I166" s="22"/>
      <c r="P166" s="85" t="s">
        <v>72</v>
      </c>
      <c r="Q166" s="85"/>
    </row>
    <row r="167" spans="1:17" ht="15.75" x14ac:dyDescent="0.25">
      <c r="A167" s="23" t="s">
        <v>133</v>
      </c>
      <c r="B167" s="24">
        <v>100</v>
      </c>
      <c r="C167" s="25"/>
      <c r="D167" s="25">
        <v>8.4</v>
      </c>
      <c r="E167" s="26">
        <v>9.4499999999999993</v>
      </c>
      <c r="F167" s="25">
        <v>4</v>
      </c>
      <c r="G167" s="25">
        <v>189.3</v>
      </c>
      <c r="H167" s="27" t="s">
        <v>20</v>
      </c>
      <c r="I167" s="28"/>
      <c r="J167" s="29"/>
      <c r="K167" s="29"/>
      <c r="L167" s="29"/>
      <c r="M167" s="29"/>
      <c r="N167" s="29"/>
      <c r="O167" s="29"/>
      <c r="P167" s="81" t="s">
        <v>21</v>
      </c>
      <c r="Q167" s="81"/>
    </row>
    <row r="168" spans="1:17" ht="15.75" x14ac:dyDescent="0.25">
      <c r="A168" s="55" t="s">
        <v>177</v>
      </c>
      <c r="B168" s="24">
        <v>180</v>
      </c>
      <c r="C168" s="56"/>
      <c r="D168" s="25">
        <v>3.645</v>
      </c>
      <c r="E168" s="26">
        <v>5.37</v>
      </c>
      <c r="F168" s="25">
        <v>26.69</v>
      </c>
      <c r="G168" s="48">
        <v>209.7</v>
      </c>
      <c r="P168" s="81" t="s">
        <v>64</v>
      </c>
      <c r="Q168" s="81"/>
    </row>
    <row r="169" spans="1:17" ht="15.75" x14ac:dyDescent="0.25">
      <c r="A169" s="42" t="s">
        <v>51</v>
      </c>
      <c r="B169" s="6" t="s">
        <v>79</v>
      </c>
      <c r="C169" s="9"/>
      <c r="D169" s="10">
        <v>5.4</v>
      </c>
      <c r="E169" s="10">
        <v>0.4</v>
      </c>
      <c r="F169" s="10">
        <v>19.52</v>
      </c>
      <c r="G169" s="10">
        <v>96.8</v>
      </c>
      <c r="H169" s="11"/>
      <c r="P169" s="97" t="s">
        <v>15</v>
      </c>
      <c r="Q169" s="97"/>
    </row>
    <row r="170" spans="1:17" ht="15.75" x14ac:dyDescent="0.25">
      <c r="A170" s="8" t="s">
        <v>25</v>
      </c>
      <c r="B170" s="6">
        <v>200</v>
      </c>
      <c r="C170" s="10"/>
      <c r="D170" s="10">
        <v>1.6</v>
      </c>
      <c r="E170" s="10">
        <v>0.4</v>
      </c>
      <c r="F170" s="14">
        <v>30.6</v>
      </c>
      <c r="G170" s="14">
        <v>125.2</v>
      </c>
      <c r="H170" s="11"/>
      <c r="P170" s="97" t="s">
        <v>26</v>
      </c>
      <c r="Q170" s="97"/>
    </row>
    <row r="171" spans="1:17" ht="15.75" x14ac:dyDescent="0.25">
      <c r="A171" s="42"/>
      <c r="B171" s="6"/>
      <c r="C171" s="9"/>
      <c r="D171" s="7">
        <f>SUM(D165:D170)</f>
        <v>28.205000000000005</v>
      </c>
      <c r="E171" s="7">
        <f t="shared" ref="E171:G171" si="14">SUM(E165:E170)</f>
        <v>26.979999999999997</v>
      </c>
      <c r="F171" s="7">
        <f t="shared" si="14"/>
        <v>96.825999999999993</v>
      </c>
      <c r="G171" s="7">
        <f t="shared" si="14"/>
        <v>855.96</v>
      </c>
      <c r="H171" s="11"/>
      <c r="P171" s="86"/>
      <c r="Q171" s="86"/>
    </row>
    <row r="172" spans="1:17" ht="15.75" x14ac:dyDescent="0.25">
      <c r="A172" s="58" t="s">
        <v>77</v>
      </c>
      <c r="B172" s="6"/>
      <c r="C172" s="10"/>
      <c r="D172" s="7" t="s">
        <v>4</v>
      </c>
      <c r="E172" s="7" t="s">
        <v>5</v>
      </c>
      <c r="F172" s="7" t="s">
        <v>6</v>
      </c>
      <c r="G172" s="7" t="s">
        <v>7</v>
      </c>
      <c r="H172" s="11"/>
      <c r="P172" s="86"/>
      <c r="Q172" s="86"/>
    </row>
    <row r="173" spans="1:17" ht="15.75" x14ac:dyDescent="0.25">
      <c r="A173" s="42" t="s">
        <v>43</v>
      </c>
      <c r="B173" s="6">
        <v>200</v>
      </c>
      <c r="C173" s="9"/>
      <c r="D173" s="10">
        <v>0</v>
      </c>
      <c r="E173" s="10">
        <v>0.2</v>
      </c>
      <c r="F173" s="10">
        <v>32.200000000000003</v>
      </c>
      <c r="G173" s="10">
        <v>92</v>
      </c>
      <c r="H173" s="11"/>
      <c r="P173" s="97" t="s">
        <v>15</v>
      </c>
      <c r="Q173" s="97"/>
    </row>
    <row r="174" spans="1:17" ht="15.75" x14ac:dyDescent="0.25">
      <c r="A174" s="8" t="s">
        <v>28</v>
      </c>
      <c r="B174" s="6">
        <v>150</v>
      </c>
      <c r="C174" s="10"/>
      <c r="D174" s="10">
        <v>0.52</v>
      </c>
      <c r="E174" s="10">
        <v>0.52</v>
      </c>
      <c r="F174" s="10">
        <v>12.74</v>
      </c>
      <c r="G174" s="10">
        <v>61.1</v>
      </c>
      <c r="H174" s="11"/>
      <c r="P174" s="98" t="s">
        <v>10</v>
      </c>
      <c r="Q174" s="98"/>
    </row>
    <row r="175" spans="1:17" ht="15.75" x14ac:dyDescent="0.25">
      <c r="A175" s="30"/>
      <c r="B175" s="26"/>
      <c r="C175" s="14"/>
      <c r="D175" s="78">
        <f>SUM(D173:D174)</f>
        <v>0.52</v>
      </c>
      <c r="E175" s="78">
        <f t="shared" ref="E175:G175" si="15">SUM(E173:E174)</f>
        <v>0.72</v>
      </c>
      <c r="F175" s="78">
        <f t="shared" si="15"/>
        <v>44.940000000000005</v>
      </c>
      <c r="G175" s="78">
        <f t="shared" si="15"/>
        <v>153.1</v>
      </c>
      <c r="P175" s="106"/>
      <c r="Q175" s="106"/>
    </row>
    <row r="176" spans="1:17" ht="15.75" x14ac:dyDescent="0.25">
      <c r="A176" s="45" t="s">
        <v>108</v>
      </c>
      <c r="B176" s="6"/>
      <c r="C176" s="19"/>
      <c r="D176" s="19">
        <f>D163+D171+D175</f>
        <v>47.785000000000004</v>
      </c>
      <c r="E176" s="19">
        <f t="shared" ref="E176:G176" si="16">E163+E171+E175</f>
        <v>48.94</v>
      </c>
      <c r="F176" s="19">
        <f t="shared" si="16"/>
        <v>210.02600000000001</v>
      </c>
      <c r="G176" s="19">
        <f t="shared" si="16"/>
        <v>1546.62</v>
      </c>
      <c r="P176" s="106"/>
      <c r="Q176" s="106"/>
    </row>
    <row r="177" spans="1:17" ht="15.75" x14ac:dyDescent="0.25">
      <c r="A177" s="50" t="s">
        <v>109</v>
      </c>
      <c r="B177" s="51"/>
      <c r="C177" s="51"/>
      <c r="D177" s="52"/>
      <c r="E177" s="52"/>
      <c r="F177" s="52"/>
      <c r="G177" s="52"/>
      <c r="P177" s="106"/>
      <c r="Q177" s="106"/>
    </row>
    <row r="178" spans="1:17" ht="15.75" x14ac:dyDescent="0.25">
      <c r="A178" s="5" t="s">
        <v>3</v>
      </c>
      <c r="B178" s="6"/>
      <c r="C178" s="6"/>
      <c r="D178" s="7" t="s">
        <v>4</v>
      </c>
      <c r="E178" s="7" t="s">
        <v>5</v>
      </c>
      <c r="F178" s="7" t="s">
        <v>6</v>
      </c>
      <c r="G178" s="7" t="s">
        <v>7</v>
      </c>
      <c r="H178" s="22" t="s">
        <v>67</v>
      </c>
      <c r="I178" s="22"/>
      <c r="P178" s="83"/>
      <c r="Q178" s="83"/>
    </row>
    <row r="179" spans="1:17" ht="15.75" x14ac:dyDescent="0.25">
      <c r="A179" s="21" t="s">
        <v>178</v>
      </c>
      <c r="B179" s="18" t="s">
        <v>138</v>
      </c>
      <c r="C179" s="14"/>
      <c r="D179" s="14">
        <v>8.3699999999999992</v>
      </c>
      <c r="E179" s="14">
        <v>10.3</v>
      </c>
      <c r="F179" s="14">
        <v>40.83</v>
      </c>
      <c r="G179" s="14">
        <v>242.18</v>
      </c>
      <c r="P179" s="83" t="s">
        <v>110</v>
      </c>
      <c r="Q179" s="83"/>
    </row>
    <row r="180" spans="1:17" ht="15.75" x14ac:dyDescent="0.25">
      <c r="A180" s="21" t="s">
        <v>180</v>
      </c>
      <c r="B180" s="18" t="s">
        <v>120</v>
      </c>
      <c r="C180" s="14"/>
      <c r="D180" s="14">
        <v>0.95</v>
      </c>
      <c r="E180" s="14">
        <v>25.69</v>
      </c>
      <c r="F180" s="14">
        <v>32.549999999999997</v>
      </c>
      <c r="G180" s="46">
        <v>189.66</v>
      </c>
      <c r="P180" s="83"/>
      <c r="Q180" s="83"/>
    </row>
    <row r="181" spans="1:17" ht="15.75" x14ac:dyDescent="0.25">
      <c r="A181" s="30" t="s">
        <v>179</v>
      </c>
      <c r="B181" s="26">
        <v>200</v>
      </c>
      <c r="C181" s="14"/>
      <c r="D181" s="15">
        <v>4.2</v>
      </c>
      <c r="E181" s="15">
        <v>3.62</v>
      </c>
      <c r="F181" s="15">
        <v>17.28</v>
      </c>
      <c r="G181" s="16">
        <v>118.66</v>
      </c>
      <c r="H181" s="99" t="s">
        <v>36</v>
      </c>
      <c r="I181" s="97"/>
      <c r="P181" s="106" t="s">
        <v>87</v>
      </c>
      <c r="Q181" s="106"/>
    </row>
    <row r="182" spans="1:17" ht="15.75" x14ac:dyDescent="0.25">
      <c r="A182" s="12" t="s">
        <v>11</v>
      </c>
      <c r="B182" s="13">
        <v>15</v>
      </c>
      <c r="C182" s="14"/>
      <c r="D182" s="14">
        <v>3.48</v>
      </c>
      <c r="E182" s="14">
        <v>4.46</v>
      </c>
      <c r="F182" s="14">
        <v>0</v>
      </c>
      <c r="G182" s="14">
        <v>36.4</v>
      </c>
      <c r="P182" s="84" t="s">
        <v>111</v>
      </c>
      <c r="Q182" s="86"/>
    </row>
    <row r="183" spans="1:17" ht="15.75" x14ac:dyDescent="0.25">
      <c r="A183" s="17" t="s">
        <v>13</v>
      </c>
      <c r="B183" s="18" t="s">
        <v>120</v>
      </c>
      <c r="C183" s="13"/>
      <c r="D183" s="14">
        <v>3.22</v>
      </c>
      <c r="E183" s="14">
        <v>0.4</v>
      </c>
      <c r="F183" s="14">
        <v>19.52</v>
      </c>
      <c r="G183" s="14">
        <v>96.8</v>
      </c>
      <c r="P183" s="97" t="s">
        <v>15</v>
      </c>
      <c r="Q183" s="97"/>
    </row>
    <row r="184" spans="1:17" ht="15.75" x14ac:dyDescent="0.25">
      <c r="A184" s="39"/>
      <c r="B184" s="18"/>
      <c r="C184" s="13"/>
      <c r="D184" s="19">
        <f>SUM(D179:D183)</f>
        <v>20.22</v>
      </c>
      <c r="E184" s="19">
        <f>SUM(E179:E183)</f>
        <v>44.47</v>
      </c>
      <c r="F184" s="19">
        <f>SUM(F179:F183)</f>
        <v>110.17999999999999</v>
      </c>
      <c r="G184" s="19">
        <f>SUM(G179:G183)</f>
        <v>683.69999999999993</v>
      </c>
      <c r="P184" s="106"/>
      <c r="Q184" s="106"/>
    </row>
    <row r="185" spans="1:17" ht="15.75" x14ac:dyDescent="0.25">
      <c r="A185" s="39"/>
      <c r="B185" s="18"/>
      <c r="C185" s="13"/>
      <c r="D185" s="19"/>
      <c r="E185" s="19"/>
      <c r="F185" s="19"/>
      <c r="G185" s="19"/>
      <c r="P185" s="92"/>
      <c r="Q185" s="92"/>
    </row>
    <row r="186" spans="1:17" ht="15.75" x14ac:dyDescent="0.25">
      <c r="A186" s="39"/>
      <c r="B186" s="18"/>
      <c r="C186" s="13"/>
      <c r="D186" s="19"/>
      <c r="E186" s="19"/>
      <c r="F186" s="19"/>
      <c r="G186" s="19"/>
      <c r="P186" s="92"/>
      <c r="Q186" s="92"/>
    </row>
    <row r="187" spans="1:17" ht="15.75" x14ac:dyDescent="0.25">
      <c r="A187" s="4" t="s">
        <v>16</v>
      </c>
      <c r="B187" s="6"/>
      <c r="C187" s="6"/>
      <c r="D187" s="7" t="s">
        <v>4</v>
      </c>
      <c r="E187" s="7" t="s">
        <v>5</v>
      </c>
      <c r="F187" s="7" t="s">
        <v>6</v>
      </c>
      <c r="G187" s="7" t="s">
        <v>7</v>
      </c>
      <c r="H187" s="85" t="s">
        <v>59</v>
      </c>
      <c r="I187" s="85"/>
      <c r="P187" s="106" t="s">
        <v>112</v>
      </c>
      <c r="Q187" s="106"/>
    </row>
    <row r="188" spans="1:17" ht="15.75" x14ac:dyDescent="0.25">
      <c r="A188" s="21" t="s">
        <v>58</v>
      </c>
      <c r="B188" s="13">
        <v>100</v>
      </c>
      <c r="C188" s="14"/>
      <c r="D188" s="14">
        <v>0.5</v>
      </c>
      <c r="E188" s="14">
        <v>3.1</v>
      </c>
      <c r="F188" s="14">
        <v>21.46</v>
      </c>
      <c r="G188" s="14">
        <v>39.03</v>
      </c>
      <c r="H188" s="86" t="s">
        <v>93</v>
      </c>
      <c r="I188" s="85"/>
      <c r="P188" s="106" t="s">
        <v>112</v>
      </c>
      <c r="Q188" s="106"/>
    </row>
    <row r="189" spans="1:17" ht="15.75" x14ac:dyDescent="0.25">
      <c r="A189" s="21" t="s">
        <v>181</v>
      </c>
      <c r="B189" s="18" t="s">
        <v>83</v>
      </c>
      <c r="C189" s="14"/>
      <c r="D189" s="14">
        <v>7.92</v>
      </c>
      <c r="E189" s="14">
        <v>8.75</v>
      </c>
      <c r="F189" s="14">
        <v>14.53</v>
      </c>
      <c r="G189" s="14">
        <v>131.80000000000001</v>
      </c>
      <c r="H189" s="22" t="s">
        <v>18</v>
      </c>
      <c r="I189" s="22"/>
      <c r="J189" s="2"/>
      <c r="K189" s="2"/>
      <c r="L189" s="2"/>
      <c r="M189" s="2"/>
      <c r="N189" s="2"/>
      <c r="O189" s="2"/>
      <c r="P189" s="98" t="s">
        <v>19</v>
      </c>
      <c r="Q189" s="98"/>
    </row>
    <row r="190" spans="1:17" ht="15.75" x14ac:dyDescent="0.25">
      <c r="A190" s="17" t="s">
        <v>182</v>
      </c>
      <c r="B190" s="13">
        <v>180</v>
      </c>
      <c r="C190" s="10"/>
      <c r="D190" s="14">
        <v>12.6</v>
      </c>
      <c r="E190" s="14">
        <v>9.85</v>
      </c>
      <c r="F190" s="14">
        <v>19.3</v>
      </c>
      <c r="G190" s="46">
        <v>283.3</v>
      </c>
      <c r="P190" s="83" t="s">
        <v>113</v>
      </c>
      <c r="Q190" s="83"/>
    </row>
    <row r="191" spans="1:17" ht="15.75" x14ac:dyDescent="0.25">
      <c r="A191" s="17" t="s">
        <v>183</v>
      </c>
      <c r="B191" s="13">
        <v>100</v>
      </c>
      <c r="C191" s="10"/>
      <c r="D191" s="14">
        <v>22.5</v>
      </c>
      <c r="E191" s="14">
        <v>13.66</v>
      </c>
      <c r="F191" s="14">
        <v>5.89</v>
      </c>
      <c r="G191" s="46">
        <v>98.65</v>
      </c>
      <c r="P191" s="83"/>
      <c r="Q191" s="83"/>
    </row>
    <row r="192" spans="1:17" ht="15.75" x14ac:dyDescent="0.25">
      <c r="A192" s="42" t="s">
        <v>51</v>
      </c>
      <c r="B192" s="6" t="s">
        <v>79</v>
      </c>
      <c r="C192" s="9"/>
      <c r="D192" s="10">
        <v>5.4</v>
      </c>
      <c r="E192" s="10">
        <v>0.4</v>
      </c>
      <c r="F192" s="10">
        <v>19.52</v>
      </c>
      <c r="G192" s="10">
        <v>96.8</v>
      </c>
      <c r="H192" s="15">
        <v>0</v>
      </c>
      <c r="I192" s="16">
        <v>0</v>
      </c>
      <c r="J192" s="16">
        <v>0</v>
      </c>
      <c r="K192" s="16">
        <v>0</v>
      </c>
      <c r="L192" s="16">
        <v>0.16</v>
      </c>
      <c r="M192" s="15">
        <v>0</v>
      </c>
      <c r="N192" s="16">
        <v>0</v>
      </c>
      <c r="O192" s="15">
        <v>0</v>
      </c>
      <c r="P192" s="97" t="s">
        <v>15</v>
      </c>
      <c r="Q192" s="97"/>
    </row>
    <row r="193" spans="1:17" ht="15.75" x14ac:dyDescent="0.25">
      <c r="A193" s="30" t="s">
        <v>184</v>
      </c>
      <c r="B193" s="26">
        <v>200</v>
      </c>
      <c r="C193" s="14"/>
      <c r="D193" s="15">
        <v>1.36</v>
      </c>
      <c r="E193" s="15">
        <v>0</v>
      </c>
      <c r="F193" s="15">
        <v>29.02</v>
      </c>
      <c r="G193" s="14">
        <v>116.19</v>
      </c>
      <c r="H193" s="32"/>
      <c r="I193" s="32"/>
      <c r="J193" s="32"/>
      <c r="K193" s="32"/>
      <c r="L193" s="32"/>
      <c r="M193" s="32"/>
      <c r="N193" s="32"/>
      <c r="O193" s="32"/>
      <c r="P193" s="84" t="s">
        <v>73</v>
      </c>
      <c r="Q193" s="86"/>
    </row>
    <row r="194" spans="1:17" ht="15.75" x14ac:dyDescent="0.25">
      <c r="A194" s="30"/>
      <c r="B194" s="26"/>
      <c r="C194" s="14"/>
      <c r="D194" s="19">
        <f>SUM(D188:D193)</f>
        <v>50.279999999999994</v>
      </c>
      <c r="E194" s="19">
        <f t="shared" ref="E194:G194" si="17">SUM(E188:E193)</f>
        <v>35.76</v>
      </c>
      <c r="F194" s="19">
        <f t="shared" si="17"/>
        <v>109.72</v>
      </c>
      <c r="G194" s="19">
        <f t="shared" si="17"/>
        <v>765.77</v>
      </c>
      <c r="H194" s="32"/>
      <c r="I194" s="32"/>
      <c r="J194" s="32"/>
      <c r="K194" s="32"/>
      <c r="L194" s="32"/>
      <c r="M194" s="32"/>
      <c r="N194" s="32"/>
      <c r="O194" s="32"/>
      <c r="P194" s="86"/>
      <c r="Q194" s="86"/>
    </row>
    <row r="195" spans="1:17" ht="15.75" x14ac:dyDescent="0.25">
      <c r="A195" s="58" t="s">
        <v>77</v>
      </c>
      <c r="B195" s="18"/>
      <c r="C195" s="13"/>
      <c r="D195" s="7" t="s">
        <v>4</v>
      </c>
      <c r="E195" s="7" t="s">
        <v>5</v>
      </c>
      <c r="F195" s="7" t="s">
        <v>6</v>
      </c>
      <c r="G195" s="7" t="s">
        <v>7</v>
      </c>
      <c r="H195" s="85"/>
      <c r="I195" s="85"/>
      <c r="P195" s="86"/>
      <c r="Q195" s="86"/>
    </row>
    <row r="196" spans="1:17" ht="15.75" x14ac:dyDescent="0.25">
      <c r="A196" s="42" t="s">
        <v>43</v>
      </c>
      <c r="B196" s="6">
        <v>200</v>
      </c>
      <c r="C196" s="9"/>
      <c r="D196" s="10">
        <v>0</v>
      </c>
      <c r="E196" s="10">
        <v>0.2</v>
      </c>
      <c r="F196" s="10">
        <v>32.200000000000003</v>
      </c>
      <c r="G196" s="10">
        <v>92</v>
      </c>
      <c r="H196" s="11"/>
      <c r="P196" s="97" t="s">
        <v>65</v>
      </c>
      <c r="Q196" s="97"/>
    </row>
    <row r="197" spans="1:17" ht="15.75" x14ac:dyDescent="0.25">
      <c r="A197" s="42" t="s">
        <v>185</v>
      </c>
      <c r="B197" s="6">
        <v>100</v>
      </c>
      <c r="C197" s="9"/>
      <c r="D197" s="10">
        <v>2.36</v>
      </c>
      <c r="E197" s="10">
        <v>3.62</v>
      </c>
      <c r="F197" s="10">
        <v>26.18</v>
      </c>
      <c r="G197" s="10">
        <v>84.2</v>
      </c>
      <c r="H197" s="11"/>
      <c r="P197" s="98" t="s">
        <v>10</v>
      </c>
      <c r="Q197" s="98"/>
    </row>
    <row r="198" spans="1:17" ht="15.75" x14ac:dyDescent="0.25">
      <c r="A198" s="34"/>
      <c r="B198" s="6"/>
      <c r="C198" s="6"/>
      <c r="D198" s="79">
        <f>SUM(D196:D197)</f>
        <v>2.36</v>
      </c>
      <c r="E198" s="79">
        <f t="shared" ref="E198:G198" si="18">SUM(E196:E197)</f>
        <v>3.8200000000000003</v>
      </c>
      <c r="F198" s="79">
        <f t="shared" si="18"/>
        <v>58.38</v>
      </c>
      <c r="G198" s="79">
        <f t="shared" si="18"/>
        <v>176.2</v>
      </c>
      <c r="P198" s="106"/>
      <c r="Q198" s="106"/>
    </row>
    <row r="199" spans="1:17" ht="15.75" x14ac:dyDescent="0.25">
      <c r="A199" s="45" t="s">
        <v>114</v>
      </c>
      <c r="B199" s="6"/>
      <c r="C199" s="19"/>
      <c r="D199" s="19">
        <f>D184+D194+D198</f>
        <v>72.86</v>
      </c>
      <c r="E199" s="19">
        <f t="shared" ref="E199:G199" si="19">E184+E194+E198</f>
        <v>84.049999999999983</v>
      </c>
      <c r="F199" s="19">
        <f t="shared" si="19"/>
        <v>278.27999999999997</v>
      </c>
      <c r="G199" s="19">
        <f t="shared" si="19"/>
        <v>1625.6699999999998</v>
      </c>
      <c r="P199" s="106"/>
      <c r="Q199" s="106"/>
    </row>
    <row r="200" spans="1:17" ht="15.75" x14ac:dyDescent="0.25">
      <c r="A200" s="50" t="s">
        <v>115</v>
      </c>
      <c r="B200" s="51"/>
      <c r="C200" s="51"/>
      <c r="D200" s="52"/>
      <c r="E200" s="52"/>
      <c r="F200" s="52"/>
      <c r="G200" s="52"/>
      <c r="P200" s="106"/>
      <c r="Q200" s="106"/>
    </row>
    <row r="201" spans="1:17" ht="15.75" x14ac:dyDescent="0.25">
      <c r="A201" s="5" t="s">
        <v>3</v>
      </c>
      <c r="B201" s="6"/>
      <c r="C201" s="6"/>
      <c r="D201" s="7" t="s">
        <v>4</v>
      </c>
      <c r="E201" s="7" t="s">
        <v>5</v>
      </c>
      <c r="F201" s="7" t="s">
        <v>6</v>
      </c>
      <c r="G201" s="7" t="s">
        <v>7</v>
      </c>
      <c r="H201" s="22" t="s">
        <v>116</v>
      </c>
      <c r="I201" s="22"/>
      <c r="P201" s="106"/>
      <c r="Q201" s="106"/>
    </row>
    <row r="202" spans="1:17" ht="15.75" x14ac:dyDescent="0.25">
      <c r="A202" s="64" t="s">
        <v>186</v>
      </c>
      <c r="B202" s="65">
        <v>300</v>
      </c>
      <c r="C202" s="9"/>
      <c r="D202" s="10">
        <v>10.24</v>
      </c>
      <c r="E202" s="10">
        <v>12.36</v>
      </c>
      <c r="F202" s="10">
        <v>35.92</v>
      </c>
      <c r="G202" s="10">
        <v>311.55</v>
      </c>
      <c r="P202" s="104" t="s">
        <v>8</v>
      </c>
      <c r="Q202" s="105"/>
    </row>
    <row r="203" spans="1:17" ht="15.75" x14ac:dyDescent="0.25">
      <c r="A203" s="64" t="s">
        <v>188</v>
      </c>
      <c r="B203" s="65">
        <v>200</v>
      </c>
      <c r="C203" s="10"/>
      <c r="D203" s="10">
        <v>0.52</v>
      </c>
      <c r="E203" s="10">
        <v>0.52</v>
      </c>
      <c r="F203" s="10">
        <v>12.74</v>
      </c>
      <c r="G203" s="10">
        <v>125.68</v>
      </c>
      <c r="H203" s="11"/>
      <c r="P203" s="98"/>
      <c r="Q203" s="98"/>
    </row>
    <row r="204" spans="1:17" ht="15.75" x14ac:dyDescent="0.25">
      <c r="A204" s="21" t="s">
        <v>185</v>
      </c>
      <c r="B204" s="18" t="s">
        <v>120</v>
      </c>
      <c r="C204" s="14"/>
      <c r="D204" s="14">
        <v>0</v>
      </c>
      <c r="E204" s="14">
        <v>0.4</v>
      </c>
      <c r="F204" s="14">
        <v>18.8</v>
      </c>
      <c r="G204" s="14">
        <v>159.88</v>
      </c>
      <c r="H204" s="15">
        <v>0.01</v>
      </c>
      <c r="I204" s="15">
        <v>0</v>
      </c>
      <c r="J204" s="15">
        <v>0.04</v>
      </c>
      <c r="K204" s="15">
        <v>0.11</v>
      </c>
      <c r="L204" s="15">
        <v>2.4</v>
      </c>
      <c r="M204" s="15">
        <v>3</v>
      </c>
      <c r="N204" s="16">
        <v>0</v>
      </c>
      <c r="O204" s="15">
        <v>0.02</v>
      </c>
      <c r="P204" s="83" t="s">
        <v>37</v>
      </c>
      <c r="Q204" s="83"/>
    </row>
    <row r="205" spans="1:17" ht="15.75" x14ac:dyDescent="0.25">
      <c r="A205" s="17" t="s">
        <v>13</v>
      </c>
      <c r="B205" s="18" t="s">
        <v>187</v>
      </c>
      <c r="C205" s="13"/>
      <c r="D205" s="14">
        <v>3.22</v>
      </c>
      <c r="E205" s="14">
        <v>0.4</v>
      </c>
      <c r="F205" s="14">
        <v>19.52</v>
      </c>
      <c r="G205" s="14">
        <v>96.8</v>
      </c>
      <c r="P205" s="97" t="s">
        <v>15</v>
      </c>
      <c r="Q205" s="97"/>
    </row>
    <row r="206" spans="1:17" ht="15.75" x14ac:dyDescent="0.25">
      <c r="A206" s="39"/>
      <c r="B206" s="18"/>
      <c r="C206" s="13"/>
      <c r="D206" s="19">
        <f>SUM(D202:D205)</f>
        <v>13.98</v>
      </c>
      <c r="E206" s="19">
        <f>SUM(E202:E205)</f>
        <v>13.68</v>
      </c>
      <c r="F206" s="19">
        <f>SUM(F202:F205)</f>
        <v>86.98</v>
      </c>
      <c r="G206" s="19">
        <f>SUM(G202:G205)</f>
        <v>693.91</v>
      </c>
      <c r="P206" s="106"/>
      <c r="Q206" s="106"/>
    </row>
    <row r="207" spans="1:17" ht="15.75" x14ac:dyDescent="0.25">
      <c r="A207" s="4" t="s">
        <v>16</v>
      </c>
      <c r="B207" s="6"/>
      <c r="C207" s="6"/>
      <c r="D207" s="7" t="s">
        <v>4</v>
      </c>
      <c r="E207" s="7" t="s">
        <v>5</v>
      </c>
      <c r="F207" s="7" t="s">
        <v>6</v>
      </c>
      <c r="G207" s="7" t="s">
        <v>7</v>
      </c>
      <c r="H207" s="15">
        <v>1.2E-2</v>
      </c>
      <c r="I207" s="15">
        <v>3.5</v>
      </c>
      <c r="J207" s="15">
        <v>0</v>
      </c>
      <c r="K207" s="15">
        <v>0.14000000000000001</v>
      </c>
      <c r="L207" s="15">
        <v>2.8</v>
      </c>
      <c r="M207" s="15">
        <v>5.2</v>
      </c>
      <c r="N207" s="16">
        <v>4</v>
      </c>
      <c r="O207" s="15">
        <v>0.18</v>
      </c>
      <c r="P207" s="98"/>
      <c r="Q207" s="98"/>
    </row>
    <row r="208" spans="1:17" ht="15.75" x14ac:dyDescent="0.25">
      <c r="A208" s="30" t="s">
        <v>189</v>
      </c>
      <c r="B208" s="15">
        <v>60</v>
      </c>
      <c r="C208" s="15"/>
      <c r="D208" s="10">
        <v>0.78</v>
      </c>
      <c r="E208" s="10">
        <v>5.82</v>
      </c>
      <c r="F208" s="10">
        <v>3.72</v>
      </c>
      <c r="G208" s="10">
        <v>69.12</v>
      </c>
      <c r="P208" s="98" t="s">
        <v>17</v>
      </c>
      <c r="Q208" s="98"/>
    </row>
    <row r="209" spans="1:17" ht="16.5" x14ac:dyDescent="0.3">
      <c r="A209" s="34" t="s">
        <v>190</v>
      </c>
      <c r="B209" s="6" t="s">
        <v>84</v>
      </c>
      <c r="C209" s="10"/>
      <c r="D209" s="15">
        <v>9.06</v>
      </c>
      <c r="E209" s="15">
        <v>7.89</v>
      </c>
      <c r="F209" s="14">
        <v>8.3450000000000006</v>
      </c>
      <c r="G209" s="14">
        <v>171.74</v>
      </c>
      <c r="H209" s="43" t="s">
        <v>49</v>
      </c>
      <c r="I209" s="43"/>
      <c r="J209" s="2"/>
      <c r="K209" s="44"/>
      <c r="L209" s="2"/>
      <c r="M209" s="2"/>
      <c r="N209" s="2"/>
      <c r="O209" s="2"/>
      <c r="P209" s="83" t="s">
        <v>117</v>
      </c>
      <c r="Q209" s="83"/>
    </row>
    <row r="210" spans="1:17" ht="16.5" x14ac:dyDescent="0.3">
      <c r="A210" s="80" t="s">
        <v>191</v>
      </c>
      <c r="B210" s="26">
        <v>200</v>
      </c>
      <c r="C210" s="15"/>
      <c r="D210" s="14">
        <v>12.1</v>
      </c>
      <c r="E210" s="15">
        <v>17.96</v>
      </c>
      <c r="F210" s="14">
        <v>13.3</v>
      </c>
      <c r="G210" s="46">
        <v>365.22</v>
      </c>
      <c r="H210" s="43"/>
      <c r="I210" s="43"/>
      <c r="J210" s="2"/>
      <c r="K210" s="44"/>
      <c r="L210" s="2"/>
      <c r="M210" s="2"/>
      <c r="N210" s="2"/>
      <c r="O210" s="2"/>
      <c r="P210" s="83" t="s">
        <v>134</v>
      </c>
      <c r="Q210" s="83"/>
    </row>
    <row r="211" spans="1:17" ht="15.75" x14ac:dyDescent="0.25">
      <c r="A211" s="42" t="s">
        <v>51</v>
      </c>
      <c r="B211" s="6" t="s">
        <v>79</v>
      </c>
      <c r="C211" s="9"/>
      <c r="D211" s="10">
        <v>5.4</v>
      </c>
      <c r="E211" s="10">
        <v>0.4</v>
      </c>
      <c r="F211" s="10">
        <v>19.52</v>
      </c>
      <c r="G211" s="10">
        <v>96.8</v>
      </c>
      <c r="H211" s="11"/>
      <c r="P211" s="97" t="s">
        <v>15</v>
      </c>
      <c r="Q211" s="97"/>
    </row>
    <row r="212" spans="1:17" ht="15.75" x14ac:dyDescent="0.25">
      <c r="A212" s="8" t="s">
        <v>25</v>
      </c>
      <c r="B212" s="6">
        <v>200</v>
      </c>
      <c r="C212" s="10"/>
      <c r="D212" s="10">
        <v>1.6</v>
      </c>
      <c r="E212" s="10">
        <v>0.4</v>
      </c>
      <c r="F212" s="14">
        <v>30.6</v>
      </c>
      <c r="G212" s="14">
        <v>125.2</v>
      </c>
      <c r="H212" s="32"/>
      <c r="I212" s="32"/>
      <c r="J212" s="32"/>
      <c r="K212" s="32"/>
      <c r="L212" s="32"/>
      <c r="M212" s="32"/>
      <c r="N212" s="32"/>
      <c r="O212" s="32"/>
      <c r="P212" s="86" t="s">
        <v>26</v>
      </c>
      <c r="Q212" s="86"/>
    </row>
    <row r="213" spans="1:17" ht="15.75" x14ac:dyDescent="0.25">
      <c r="A213" s="8"/>
      <c r="B213" s="6"/>
      <c r="C213" s="10"/>
      <c r="D213" s="7">
        <f>SUM(D208:D212)</f>
        <v>28.939999999999998</v>
      </c>
      <c r="E213" s="7">
        <f>SUM(E208:E212)</f>
        <v>32.47</v>
      </c>
      <c r="F213" s="7">
        <f>SUM(F208:F212)</f>
        <v>75.485000000000014</v>
      </c>
      <c r="G213" s="7">
        <f>SUM(G208:G212)</f>
        <v>828.08</v>
      </c>
      <c r="H213" s="32"/>
      <c r="I213" s="32"/>
      <c r="J213" s="32"/>
      <c r="K213" s="32"/>
      <c r="L213" s="32"/>
      <c r="M213" s="32"/>
      <c r="N213" s="32"/>
      <c r="O213" s="32"/>
      <c r="P213" s="86"/>
      <c r="Q213" s="86"/>
    </row>
    <row r="214" spans="1:17" ht="15.75" x14ac:dyDescent="0.25">
      <c r="A214" s="58" t="s">
        <v>77</v>
      </c>
      <c r="B214" s="6"/>
      <c r="C214" s="10"/>
      <c r="D214" s="7" t="s">
        <v>4</v>
      </c>
      <c r="E214" s="7" t="s">
        <v>5</v>
      </c>
      <c r="F214" s="7" t="s">
        <v>6</v>
      </c>
      <c r="G214" s="7" t="s">
        <v>7</v>
      </c>
      <c r="H214" s="11"/>
      <c r="P214" s="86"/>
      <c r="Q214" s="86"/>
    </row>
    <row r="215" spans="1:17" ht="15.75" x14ac:dyDescent="0.25">
      <c r="A215" s="8" t="s">
        <v>28</v>
      </c>
      <c r="B215" s="6">
        <v>150</v>
      </c>
      <c r="C215" s="10"/>
      <c r="D215" s="10">
        <v>0.52</v>
      </c>
      <c r="E215" s="10">
        <v>0.52</v>
      </c>
      <c r="F215" s="10">
        <v>12.74</v>
      </c>
      <c r="G215" s="10">
        <v>61.1</v>
      </c>
      <c r="H215" s="11"/>
      <c r="P215" s="98" t="s">
        <v>10</v>
      </c>
      <c r="Q215" s="98"/>
    </row>
    <row r="216" spans="1:17" ht="15.75" x14ac:dyDescent="0.25">
      <c r="A216" s="30"/>
      <c r="B216" s="26"/>
      <c r="C216" s="14"/>
      <c r="D216" s="19">
        <f>SUM(D215:D215)</f>
        <v>0.52</v>
      </c>
      <c r="E216" s="19">
        <f>SUM(E215:E215)</f>
        <v>0.52</v>
      </c>
      <c r="F216" s="19">
        <f>SUM(F215:F215)</f>
        <v>12.74</v>
      </c>
      <c r="G216" s="19">
        <f>SUM(G215:G215)</f>
        <v>61.1</v>
      </c>
      <c r="P216" s="106"/>
      <c r="Q216" s="106"/>
    </row>
    <row r="217" spans="1:17" ht="15.75" x14ac:dyDescent="0.25">
      <c r="A217" s="45" t="s">
        <v>118</v>
      </c>
      <c r="B217" s="6"/>
      <c r="C217" s="19"/>
      <c r="D217" s="19">
        <f>D206+D213+D216</f>
        <v>43.440000000000005</v>
      </c>
      <c r="E217" s="19">
        <f>E206+E213+E216</f>
        <v>46.67</v>
      </c>
      <c r="F217" s="19">
        <f>F206+F213+F216</f>
        <v>175.20500000000004</v>
      </c>
      <c r="G217" s="19">
        <f>G206+G213+G216</f>
        <v>1583.09</v>
      </c>
      <c r="P217" s="106"/>
      <c r="Q217" s="106"/>
    </row>
    <row r="218" spans="1:17" ht="15.75" x14ac:dyDescent="0.25">
      <c r="A218" s="4" t="s">
        <v>121</v>
      </c>
      <c r="B218" s="3"/>
      <c r="C218" s="3"/>
      <c r="D218" s="3"/>
      <c r="E218" s="3"/>
      <c r="F218" s="3"/>
      <c r="G218" s="3"/>
    </row>
    <row r="219" spans="1:17" ht="15.75" x14ac:dyDescent="0.25">
      <c r="A219" s="5" t="s">
        <v>3</v>
      </c>
      <c r="B219" s="6"/>
      <c r="C219" s="6"/>
      <c r="D219" s="7" t="s">
        <v>4</v>
      </c>
      <c r="E219" s="7" t="s">
        <v>5</v>
      </c>
      <c r="F219" s="7" t="s">
        <v>6</v>
      </c>
      <c r="G219" s="7" t="s">
        <v>7</v>
      </c>
      <c r="P219" s="103"/>
      <c r="Q219" s="103"/>
    </row>
    <row r="220" spans="1:17" ht="15.75" x14ac:dyDescent="0.25">
      <c r="A220" s="61" t="s">
        <v>192</v>
      </c>
      <c r="B220" s="6">
        <v>250</v>
      </c>
      <c r="C220" s="6"/>
      <c r="D220" s="67">
        <v>0.5</v>
      </c>
      <c r="E220" s="67">
        <v>3.1</v>
      </c>
      <c r="F220" s="67">
        <v>2.46</v>
      </c>
      <c r="G220" s="67">
        <v>359.22</v>
      </c>
      <c r="P220" s="88"/>
      <c r="Q220" s="88"/>
    </row>
    <row r="221" spans="1:17" ht="15.75" x14ac:dyDescent="0.25">
      <c r="A221" s="8" t="s">
        <v>164</v>
      </c>
      <c r="B221" s="6">
        <v>15</v>
      </c>
      <c r="C221" s="9"/>
      <c r="D221" s="10">
        <v>10.24</v>
      </c>
      <c r="E221" s="10">
        <v>12.36</v>
      </c>
      <c r="F221" s="10">
        <v>35.92</v>
      </c>
      <c r="G221" s="10">
        <v>293.5</v>
      </c>
      <c r="P221" s="104" t="s">
        <v>8</v>
      </c>
      <c r="Q221" s="105"/>
    </row>
    <row r="222" spans="1:17" ht="15.75" x14ac:dyDescent="0.25">
      <c r="A222" s="8" t="s">
        <v>193</v>
      </c>
      <c r="B222" s="6">
        <v>200</v>
      </c>
      <c r="C222" s="10"/>
      <c r="D222" s="10">
        <v>0.2</v>
      </c>
      <c r="E222" s="10">
        <v>0.1</v>
      </c>
      <c r="F222" s="10">
        <v>15</v>
      </c>
      <c r="G222" s="10">
        <v>102.55</v>
      </c>
      <c r="H222" s="11"/>
      <c r="P222" s="98" t="s">
        <v>10</v>
      </c>
      <c r="Q222" s="98"/>
    </row>
    <row r="223" spans="1:17" ht="15.75" x14ac:dyDescent="0.25">
      <c r="A223" s="17" t="s">
        <v>13</v>
      </c>
      <c r="B223" s="13">
        <v>50</v>
      </c>
      <c r="C223" s="13"/>
      <c r="D223" s="14">
        <v>3.22</v>
      </c>
      <c r="E223" s="14">
        <v>0.4</v>
      </c>
      <c r="F223" s="14">
        <v>19.52</v>
      </c>
      <c r="G223" s="14">
        <v>96.8</v>
      </c>
      <c r="H223" s="85" t="s">
        <v>14</v>
      </c>
      <c r="I223" s="85"/>
      <c r="P223" s="97" t="s">
        <v>15</v>
      </c>
      <c r="Q223" s="97"/>
    </row>
    <row r="224" spans="1:17" ht="15.75" x14ac:dyDescent="0.25">
      <c r="A224" s="17"/>
      <c r="B224" s="18"/>
      <c r="C224" s="13"/>
      <c r="D224" s="19">
        <f>SUM(D220:D223)</f>
        <v>14.16</v>
      </c>
      <c r="E224" s="19">
        <f>SUM(E220:E223)</f>
        <v>15.959999999999999</v>
      </c>
      <c r="F224" s="19">
        <f>SUM(F220:F223)</f>
        <v>72.900000000000006</v>
      </c>
      <c r="G224" s="19">
        <f>SUM(G220:G223)</f>
        <v>852.06999999999994</v>
      </c>
      <c r="H224" s="85"/>
      <c r="I224" s="85"/>
      <c r="P224" s="86"/>
      <c r="Q224" s="86"/>
    </row>
    <row r="225" spans="1:17" ht="15.75" x14ac:dyDescent="0.25">
      <c r="A225" s="4" t="s">
        <v>16</v>
      </c>
      <c r="B225" s="8"/>
      <c r="C225" s="20"/>
      <c r="D225" s="7" t="s">
        <v>4</v>
      </c>
      <c r="E225" s="7" t="s">
        <v>5</v>
      </c>
      <c r="F225" s="7" t="s">
        <v>6</v>
      </c>
      <c r="G225" s="7" t="s">
        <v>7</v>
      </c>
      <c r="H225" s="11"/>
      <c r="P225" s="106"/>
      <c r="Q225" s="106"/>
    </row>
    <row r="226" spans="1:17" ht="15.75" x14ac:dyDescent="0.25">
      <c r="A226" s="8" t="s">
        <v>194</v>
      </c>
      <c r="B226" s="6">
        <v>100</v>
      </c>
      <c r="C226" s="10"/>
      <c r="D226" s="10">
        <v>0.78</v>
      </c>
      <c r="E226" s="10">
        <v>5.82</v>
      </c>
      <c r="F226" s="10">
        <v>3.72</v>
      </c>
      <c r="G226" s="10">
        <v>185.44</v>
      </c>
      <c r="H226" s="11"/>
      <c r="P226" s="98" t="s">
        <v>17</v>
      </c>
      <c r="Q226" s="98"/>
    </row>
    <row r="227" spans="1:17" ht="15.75" x14ac:dyDescent="0.25">
      <c r="A227" s="8" t="s">
        <v>195</v>
      </c>
      <c r="B227" s="6" t="s">
        <v>84</v>
      </c>
      <c r="C227" s="9"/>
      <c r="D227" s="15">
        <v>6.02</v>
      </c>
      <c r="E227" s="15">
        <v>10</v>
      </c>
      <c r="F227" s="14">
        <v>12.345000000000001</v>
      </c>
      <c r="G227" s="46">
        <v>175.72</v>
      </c>
      <c r="P227" s="98" t="s">
        <v>76</v>
      </c>
      <c r="Q227" s="98"/>
    </row>
    <row r="228" spans="1:17" ht="15.75" x14ac:dyDescent="0.25">
      <c r="A228" s="23" t="s">
        <v>171</v>
      </c>
      <c r="B228" s="24">
        <v>250</v>
      </c>
      <c r="C228" s="25"/>
      <c r="D228" s="25">
        <v>8.4</v>
      </c>
      <c r="E228" s="26">
        <v>9.4499999999999993</v>
      </c>
      <c r="F228" s="25">
        <v>4</v>
      </c>
      <c r="G228" s="25">
        <v>158.99</v>
      </c>
      <c r="H228" s="27" t="s">
        <v>20</v>
      </c>
      <c r="I228" s="28"/>
      <c r="J228" s="29"/>
      <c r="K228" s="29"/>
      <c r="L228" s="29"/>
      <c r="M228" s="29"/>
      <c r="N228" s="29"/>
      <c r="O228" s="29"/>
      <c r="P228" s="107" t="s">
        <v>21</v>
      </c>
      <c r="Q228" s="107"/>
    </row>
    <row r="229" spans="1:17" ht="15.75" x14ac:dyDescent="0.25">
      <c r="A229" s="8" t="s">
        <v>25</v>
      </c>
      <c r="B229" s="6">
        <v>200</v>
      </c>
      <c r="C229" s="10"/>
      <c r="D229" s="10">
        <v>1.6</v>
      </c>
      <c r="E229" s="10">
        <v>0.4</v>
      </c>
      <c r="F229" s="14">
        <v>30.6</v>
      </c>
      <c r="G229" s="14">
        <v>125.2</v>
      </c>
      <c r="H229" s="11"/>
      <c r="P229" s="97" t="s">
        <v>26</v>
      </c>
      <c r="Q229" s="97"/>
    </row>
    <row r="230" spans="1:17" ht="15.75" x14ac:dyDescent="0.25">
      <c r="A230" s="8" t="s">
        <v>27</v>
      </c>
      <c r="B230" s="6" t="s">
        <v>79</v>
      </c>
      <c r="C230" s="10"/>
      <c r="D230" s="10">
        <v>5.4</v>
      </c>
      <c r="E230" s="10">
        <v>0.4</v>
      </c>
      <c r="F230" s="10">
        <v>19.52</v>
      </c>
      <c r="G230" s="10">
        <v>96.8</v>
      </c>
      <c r="H230" s="11"/>
      <c r="P230" s="97" t="s">
        <v>15</v>
      </c>
      <c r="Q230" s="97"/>
    </row>
    <row r="231" spans="1:17" ht="15.75" x14ac:dyDescent="0.25">
      <c r="A231" s="8"/>
      <c r="B231" s="6"/>
      <c r="C231" s="10"/>
      <c r="D231" s="7">
        <f>SUM(D226:D230)</f>
        <v>22.200000000000003</v>
      </c>
      <c r="E231" s="7">
        <f>SUM(E226:E230)</f>
        <v>26.069999999999997</v>
      </c>
      <c r="F231" s="7">
        <f>SUM(F226:F230)</f>
        <v>70.185000000000002</v>
      </c>
      <c r="G231" s="7">
        <f>SUM(G226:G230)</f>
        <v>742.15</v>
      </c>
      <c r="H231" s="11"/>
      <c r="P231" s="86"/>
      <c r="Q231" s="86"/>
    </row>
    <row r="232" spans="1:17" ht="15.75" x14ac:dyDescent="0.25">
      <c r="A232" s="58" t="s">
        <v>77</v>
      </c>
      <c r="B232" s="6"/>
      <c r="C232" s="10"/>
      <c r="D232" s="7" t="s">
        <v>4</v>
      </c>
      <c r="E232" s="7" t="s">
        <v>5</v>
      </c>
      <c r="F232" s="7" t="s">
        <v>6</v>
      </c>
      <c r="G232" s="7" t="s">
        <v>7</v>
      </c>
      <c r="H232" s="11"/>
      <c r="P232" s="86"/>
      <c r="Q232" s="86"/>
    </row>
    <row r="233" spans="1:17" ht="15.75" x14ac:dyDescent="0.25">
      <c r="A233" s="8" t="s">
        <v>90</v>
      </c>
      <c r="B233" s="6">
        <v>200</v>
      </c>
      <c r="C233" s="10"/>
      <c r="D233" s="10">
        <v>0</v>
      </c>
      <c r="E233" s="10">
        <v>0.2</v>
      </c>
      <c r="F233" s="10">
        <v>32.200000000000003</v>
      </c>
      <c r="G233" s="10">
        <v>92</v>
      </c>
      <c r="H233" s="11"/>
      <c r="P233" s="86"/>
      <c r="Q233" s="86"/>
    </row>
    <row r="234" spans="1:17" ht="15.75" x14ac:dyDescent="0.25">
      <c r="A234" s="8" t="s">
        <v>131</v>
      </c>
      <c r="B234" s="6">
        <v>140</v>
      </c>
      <c r="C234" s="10"/>
      <c r="D234" s="10">
        <v>0.52</v>
      </c>
      <c r="E234" s="10">
        <v>0.52</v>
      </c>
      <c r="F234" s="10">
        <v>12.74</v>
      </c>
      <c r="G234" s="10">
        <v>61.1</v>
      </c>
      <c r="H234" s="11"/>
      <c r="P234" s="86"/>
      <c r="Q234" s="86"/>
    </row>
    <row r="235" spans="1:17" ht="15.75" x14ac:dyDescent="0.25">
      <c r="A235" s="8"/>
      <c r="B235" s="6"/>
      <c r="C235" s="10"/>
      <c r="D235" s="7">
        <f>SUM(D234)</f>
        <v>0.52</v>
      </c>
      <c r="E235" s="7">
        <f t="shared" ref="E235:G235" si="20">SUM(E234)</f>
        <v>0.52</v>
      </c>
      <c r="F235" s="7">
        <f t="shared" si="20"/>
        <v>12.74</v>
      </c>
      <c r="G235" s="7">
        <f t="shared" si="20"/>
        <v>61.1</v>
      </c>
      <c r="H235" s="11"/>
      <c r="P235" s="86"/>
      <c r="Q235" s="86"/>
    </row>
    <row r="236" spans="1:17" ht="15.75" x14ac:dyDescent="0.25">
      <c r="A236" s="5" t="s">
        <v>122</v>
      </c>
      <c r="B236" s="8"/>
      <c r="C236" s="19"/>
      <c r="D236" s="19">
        <f>D224+D231+D235</f>
        <v>36.880000000000003</v>
      </c>
      <c r="E236" s="19">
        <f>E224+E231+E235</f>
        <v>42.55</v>
      </c>
      <c r="F236" s="19">
        <f>F224+F231+F235</f>
        <v>155.82500000000002</v>
      </c>
      <c r="G236" s="19">
        <f>G224+G231+G235</f>
        <v>1655.3199999999997</v>
      </c>
      <c r="H236" s="11"/>
      <c r="P236" s="106"/>
      <c r="Q236" s="106"/>
    </row>
    <row r="237" spans="1:17" ht="15.75" x14ac:dyDescent="0.25">
      <c r="A237" s="4" t="s">
        <v>123</v>
      </c>
      <c r="B237" s="3"/>
      <c r="C237" s="3"/>
      <c r="D237" s="36"/>
      <c r="E237" s="36"/>
      <c r="F237" s="36"/>
      <c r="G237" s="36"/>
      <c r="P237" s="37"/>
      <c r="Q237" s="37"/>
    </row>
    <row r="238" spans="1:17" ht="15.75" x14ac:dyDescent="0.25">
      <c r="A238" s="5" t="s">
        <v>3</v>
      </c>
      <c r="B238" s="6"/>
      <c r="C238" s="6"/>
      <c r="D238" s="7" t="s">
        <v>4</v>
      </c>
      <c r="E238" s="7" t="s">
        <v>5</v>
      </c>
      <c r="F238" s="7" t="s">
        <v>6</v>
      </c>
      <c r="G238" s="7" t="s">
        <v>7</v>
      </c>
      <c r="P238" s="106"/>
      <c r="Q238" s="106"/>
    </row>
    <row r="239" spans="1:17" ht="15.75" x14ac:dyDescent="0.25">
      <c r="A239" s="61" t="s">
        <v>196</v>
      </c>
      <c r="B239" s="62">
        <v>300</v>
      </c>
      <c r="C239" s="63"/>
      <c r="D239" s="10">
        <v>0.22</v>
      </c>
      <c r="E239" s="10">
        <v>1.04</v>
      </c>
      <c r="F239" s="10">
        <v>3.76</v>
      </c>
      <c r="G239" s="10">
        <v>311.55</v>
      </c>
      <c r="P239" s="99" t="s">
        <v>47</v>
      </c>
      <c r="Q239" s="97"/>
    </row>
    <row r="240" spans="1:17" ht="15.75" x14ac:dyDescent="0.25">
      <c r="A240" s="23" t="s">
        <v>197</v>
      </c>
      <c r="B240" s="24">
        <v>100</v>
      </c>
      <c r="C240" s="25"/>
      <c r="D240" s="15">
        <v>14.3</v>
      </c>
      <c r="E240" s="15">
        <v>11.25</v>
      </c>
      <c r="F240" s="14">
        <v>43.13</v>
      </c>
      <c r="G240" s="46">
        <v>104.2</v>
      </c>
      <c r="P240" s="99" t="s">
        <v>54</v>
      </c>
      <c r="Q240" s="98"/>
    </row>
    <row r="241" spans="1:17" ht="15.75" x14ac:dyDescent="0.25">
      <c r="A241" s="21" t="s">
        <v>9</v>
      </c>
      <c r="B241" s="18" t="s">
        <v>98</v>
      </c>
      <c r="C241" s="14"/>
      <c r="D241" s="14">
        <v>0</v>
      </c>
      <c r="E241" s="14">
        <v>0.4</v>
      </c>
      <c r="F241" s="14">
        <v>18.8</v>
      </c>
      <c r="G241" s="14">
        <v>62.4</v>
      </c>
      <c r="H241" s="99" t="s">
        <v>36</v>
      </c>
      <c r="I241" s="97"/>
      <c r="P241" s="106" t="s">
        <v>37</v>
      </c>
      <c r="Q241" s="106"/>
    </row>
    <row r="242" spans="1:17" ht="15.75" x14ac:dyDescent="0.25">
      <c r="A242" s="12" t="s">
        <v>198</v>
      </c>
      <c r="B242" s="13" t="s">
        <v>221</v>
      </c>
      <c r="C242" s="14"/>
      <c r="D242" s="14">
        <v>0.1</v>
      </c>
      <c r="E242" s="14">
        <v>8.25</v>
      </c>
      <c r="F242" s="14">
        <v>0.13</v>
      </c>
      <c r="G242" s="14">
        <v>256.33</v>
      </c>
      <c r="H242" s="15">
        <v>0.01</v>
      </c>
      <c r="I242" s="15">
        <v>0</v>
      </c>
      <c r="J242" s="15">
        <v>0.04</v>
      </c>
      <c r="K242" s="15">
        <v>0.11</v>
      </c>
      <c r="L242" s="15">
        <v>2.4</v>
      </c>
      <c r="M242" s="15">
        <v>3</v>
      </c>
      <c r="N242" s="16">
        <v>0</v>
      </c>
      <c r="O242" s="15">
        <v>0.02</v>
      </c>
      <c r="P242" s="97" t="s">
        <v>33</v>
      </c>
      <c r="Q242" s="97"/>
    </row>
    <row r="243" spans="1:17" ht="15.75" x14ac:dyDescent="0.25">
      <c r="A243" s="17" t="s">
        <v>13</v>
      </c>
      <c r="B243" s="13">
        <v>50</v>
      </c>
      <c r="C243" s="13"/>
      <c r="D243" s="14">
        <v>3.22</v>
      </c>
      <c r="E243" s="14">
        <v>0.4</v>
      </c>
      <c r="F243" s="14">
        <v>19.52</v>
      </c>
      <c r="G243" s="14">
        <v>96.8</v>
      </c>
      <c r="H243" s="85" t="s">
        <v>14</v>
      </c>
      <c r="I243" s="85"/>
      <c r="P243" s="97" t="s">
        <v>15</v>
      </c>
      <c r="Q243" s="97"/>
    </row>
    <row r="244" spans="1:17" ht="15.75" x14ac:dyDescent="0.25">
      <c r="A244" s="39"/>
      <c r="B244" s="18"/>
      <c r="C244" s="13"/>
      <c r="D244" s="19">
        <f>SUM(D239:D243)</f>
        <v>17.84</v>
      </c>
      <c r="E244" s="19">
        <f t="shared" ref="E244:G244" si="21">SUM(E239:E243)</f>
        <v>21.339999999999996</v>
      </c>
      <c r="F244" s="19">
        <f t="shared" si="21"/>
        <v>85.339999999999989</v>
      </c>
      <c r="G244" s="19">
        <f t="shared" si="21"/>
        <v>831.28</v>
      </c>
      <c r="H244" s="85"/>
      <c r="I244" s="85"/>
      <c r="P244" s="86"/>
      <c r="Q244" s="86"/>
    </row>
    <row r="245" spans="1:17" ht="15.75" x14ac:dyDescent="0.25">
      <c r="A245" s="4" t="s">
        <v>16</v>
      </c>
      <c r="B245" s="6"/>
      <c r="C245" s="8"/>
      <c r="D245" s="7" t="s">
        <v>4</v>
      </c>
      <c r="E245" s="7" t="s">
        <v>5</v>
      </c>
      <c r="F245" s="7" t="s">
        <v>6</v>
      </c>
      <c r="G245" s="7" t="s">
        <v>7</v>
      </c>
      <c r="P245" s="106"/>
      <c r="Q245" s="106"/>
    </row>
    <row r="246" spans="1:17" ht="15.75" x14ac:dyDescent="0.25">
      <c r="A246" s="30" t="s">
        <v>165</v>
      </c>
      <c r="B246" s="6">
        <v>60</v>
      </c>
      <c r="C246" s="8"/>
      <c r="D246" s="10">
        <v>0.64</v>
      </c>
      <c r="E246" s="10">
        <v>2.44</v>
      </c>
      <c r="F246" s="10">
        <v>2.64</v>
      </c>
      <c r="G246" s="10">
        <v>55.7</v>
      </c>
      <c r="P246" s="98" t="s">
        <v>38</v>
      </c>
      <c r="Q246" s="98"/>
    </row>
    <row r="247" spans="1:17" ht="15.75" x14ac:dyDescent="0.25">
      <c r="A247" s="8" t="s">
        <v>199</v>
      </c>
      <c r="B247" s="6">
        <v>250</v>
      </c>
      <c r="C247" s="9"/>
      <c r="D247" s="10">
        <v>7.67</v>
      </c>
      <c r="E247" s="10">
        <v>10.56</v>
      </c>
      <c r="F247" s="10">
        <v>21.97</v>
      </c>
      <c r="G247" s="10">
        <v>173.72</v>
      </c>
      <c r="P247" s="108" t="s">
        <v>39</v>
      </c>
      <c r="Q247" s="108"/>
    </row>
    <row r="248" spans="1:17" ht="15.75" x14ac:dyDescent="0.25">
      <c r="A248" s="8" t="s">
        <v>201</v>
      </c>
      <c r="B248" s="6">
        <v>180</v>
      </c>
      <c r="C248" s="9"/>
      <c r="D248" s="10">
        <v>3.55</v>
      </c>
      <c r="E248" s="10">
        <v>6.98</v>
      </c>
      <c r="F248" s="10">
        <v>18.3</v>
      </c>
      <c r="G248" s="10">
        <v>120.5</v>
      </c>
      <c r="P248" s="91"/>
      <c r="Q248" s="91"/>
    </row>
    <row r="249" spans="1:17" ht="15.75" x14ac:dyDescent="0.25">
      <c r="A249" s="30" t="s">
        <v>200</v>
      </c>
      <c r="B249" s="15">
        <v>100</v>
      </c>
      <c r="C249" s="15"/>
      <c r="D249" s="14">
        <v>10.93</v>
      </c>
      <c r="E249" s="14">
        <v>12.6</v>
      </c>
      <c r="F249" s="14">
        <v>32.72</v>
      </c>
      <c r="G249" s="14">
        <v>142.36000000000001</v>
      </c>
      <c r="H249" s="22" t="s">
        <v>41</v>
      </c>
      <c r="I249" s="22"/>
      <c r="P249" s="33" t="s">
        <v>42</v>
      </c>
      <c r="Q249" s="33"/>
    </row>
    <row r="250" spans="1:17" ht="15.75" x14ac:dyDescent="0.25">
      <c r="A250" s="8" t="s">
        <v>27</v>
      </c>
      <c r="B250" s="6" t="s">
        <v>79</v>
      </c>
      <c r="C250" s="10"/>
      <c r="D250" s="10">
        <v>5.4</v>
      </c>
      <c r="E250" s="10">
        <v>0.4</v>
      </c>
      <c r="F250" s="10">
        <v>19.52</v>
      </c>
      <c r="G250" s="10">
        <v>96.8</v>
      </c>
      <c r="H250" s="11"/>
      <c r="P250" s="97" t="s">
        <v>15</v>
      </c>
      <c r="Q250" s="97"/>
    </row>
    <row r="251" spans="1:17" ht="15.75" x14ac:dyDescent="0.25">
      <c r="A251" s="30" t="s">
        <v>148</v>
      </c>
      <c r="B251" s="26">
        <v>200</v>
      </c>
      <c r="C251" s="14"/>
      <c r="D251" s="15">
        <v>1.36</v>
      </c>
      <c r="E251" s="15">
        <v>0</v>
      </c>
      <c r="F251" s="15">
        <v>29.02</v>
      </c>
      <c r="G251" s="14">
        <v>116.19</v>
      </c>
      <c r="H251" s="15">
        <v>0</v>
      </c>
      <c r="I251" s="16">
        <v>0</v>
      </c>
      <c r="J251" s="16">
        <v>0</v>
      </c>
      <c r="K251" s="16">
        <v>0</v>
      </c>
      <c r="L251" s="16">
        <v>0.16</v>
      </c>
      <c r="M251" s="15">
        <v>0</v>
      </c>
      <c r="N251" s="16">
        <v>0</v>
      </c>
      <c r="O251" s="15">
        <v>0</v>
      </c>
      <c r="P251" s="97" t="s">
        <v>73</v>
      </c>
      <c r="Q251" s="97"/>
    </row>
    <row r="252" spans="1:17" ht="15.75" x14ac:dyDescent="0.25">
      <c r="A252" s="8"/>
      <c r="B252" s="6"/>
      <c r="C252" s="10"/>
      <c r="D252" s="7">
        <f>SUM(D246:D251)</f>
        <v>29.549999999999997</v>
      </c>
      <c r="E252" s="7">
        <f t="shared" ref="E252:G252" si="22">SUM(E246:E251)</f>
        <v>32.979999999999997</v>
      </c>
      <c r="F252" s="7">
        <f t="shared" si="22"/>
        <v>124.16999999999999</v>
      </c>
      <c r="G252" s="7">
        <f t="shared" si="22"/>
        <v>705.27</v>
      </c>
      <c r="H252" s="11"/>
      <c r="P252" s="86"/>
      <c r="Q252" s="86"/>
    </row>
    <row r="253" spans="1:17" ht="15.75" x14ac:dyDescent="0.25">
      <c r="A253" s="58" t="s">
        <v>77</v>
      </c>
      <c r="B253" s="6"/>
      <c r="C253" s="10"/>
      <c r="D253" s="7" t="s">
        <v>4</v>
      </c>
      <c r="E253" s="7" t="s">
        <v>5</v>
      </c>
      <c r="F253" s="7" t="s">
        <v>6</v>
      </c>
      <c r="G253" s="7" t="s">
        <v>7</v>
      </c>
      <c r="H253" s="11"/>
      <c r="P253" s="86"/>
      <c r="Q253" s="86"/>
    </row>
    <row r="254" spans="1:17" ht="15.75" x14ac:dyDescent="0.25">
      <c r="A254" s="8" t="s">
        <v>28</v>
      </c>
      <c r="B254" s="6">
        <v>150</v>
      </c>
      <c r="C254" s="10"/>
      <c r="D254" s="10">
        <v>0.52</v>
      </c>
      <c r="E254" s="10">
        <v>0.52</v>
      </c>
      <c r="F254" s="10">
        <v>12.74</v>
      </c>
      <c r="G254" s="10">
        <v>61.1</v>
      </c>
      <c r="H254" s="11"/>
      <c r="P254" s="86"/>
      <c r="Q254" s="86"/>
    </row>
    <row r="255" spans="1:17" ht="15.75" x14ac:dyDescent="0.25">
      <c r="A255" s="42" t="s">
        <v>43</v>
      </c>
      <c r="B255" s="6">
        <v>200</v>
      </c>
      <c r="C255" s="9"/>
      <c r="D255" s="10">
        <v>0</v>
      </c>
      <c r="E255" s="10">
        <v>0.2</v>
      </c>
      <c r="F255" s="10">
        <v>32.200000000000003</v>
      </c>
      <c r="G255" s="10">
        <v>92</v>
      </c>
      <c r="H255" s="11"/>
      <c r="P255" s="86"/>
      <c r="Q255" s="86"/>
    </row>
    <row r="256" spans="1:17" ht="15.75" x14ac:dyDescent="0.25">
      <c r="A256" s="8"/>
      <c r="B256" s="6"/>
      <c r="C256" s="10"/>
      <c r="D256" s="7">
        <f>SUM(D254:D255)</f>
        <v>0.52</v>
      </c>
      <c r="E256" s="7">
        <f>SUM(E254:E255)</f>
        <v>0.72</v>
      </c>
      <c r="F256" s="7">
        <f>SUM(F254:F255)</f>
        <v>44.940000000000005</v>
      </c>
      <c r="G256" s="7">
        <f>SUM(G254:G255)</f>
        <v>153.1</v>
      </c>
      <c r="H256" s="11"/>
      <c r="P256" s="86"/>
      <c r="Q256" s="86"/>
    </row>
    <row r="257" spans="1:17" ht="15.75" x14ac:dyDescent="0.25">
      <c r="A257" s="5" t="s">
        <v>124</v>
      </c>
      <c r="B257" s="8"/>
      <c r="C257" s="19"/>
      <c r="D257" s="19">
        <f>D244+D252+D256</f>
        <v>47.910000000000004</v>
      </c>
      <c r="E257" s="19">
        <f>E244+E252+E256</f>
        <v>55.039999999999992</v>
      </c>
      <c r="F257" s="19">
        <f>F244+F252+F256</f>
        <v>254.45</v>
      </c>
      <c r="G257" s="19">
        <f>G244+G252+G256</f>
        <v>1689.6499999999999</v>
      </c>
      <c r="P257" s="106"/>
      <c r="Q257" s="106"/>
    </row>
    <row r="258" spans="1:17" ht="15.75" x14ac:dyDescent="0.25">
      <c r="A258" s="4" t="s">
        <v>125</v>
      </c>
      <c r="B258" s="3"/>
      <c r="C258" s="3"/>
      <c r="D258" s="36"/>
      <c r="E258" s="36"/>
      <c r="F258" s="36"/>
      <c r="G258" s="36"/>
      <c r="P258" s="37"/>
      <c r="Q258" s="37"/>
    </row>
    <row r="259" spans="1:17" ht="15.75" x14ac:dyDescent="0.25">
      <c r="A259" s="5" t="s">
        <v>3</v>
      </c>
      <c r="B259" s="6"/>
      <c r="C259" s="6"/>
      <c r="D259" s="7" t="s">
        <v>4</v>
      </c>
      <c r="E259" s="7" t="s">
        <v>5</v>
      </c>
      <c r="F259" s="7" t="s">
        <v>6</v>
      </c>
      <c r="G259" s="7" t="s">
        <v>7</v>
      </c>
      <c r="P259" s="106"/>
      <c r="Q259" s="106"/>
    </row>
    <row r="260" spans="1:17" ht="15.75" x14ac:dyDescent="0.25">
      <c r="A260" s="21" t="s">
        <v>202</v>
      </c>
      <c r="B260" s="24">
        <v>300</v>
      </c>
      <c r="C260" s="25"/>
      <c r="D260" s="15">
        <v>8.3699999999999992</v>
      </c>
      <c r="E260" s="15">
        <v>11.3</v>
      </c>
      <c r="F260" s="15">
        <v>40.83</v>
      </c>
      <c r="G260" s="46">
        <v>242.18</v>
      </c>
      <c r="P260" s="99" t="s">
        <v>67</v>
      </c>
      <c r="Q260" s="98"/>
    </row>
    <row r="261" spans="1:17" ht="15.75" x14ac:dyDescent="0.25">
      <c r="A261" s="30" t="s">
        <v>203</v>
      </c>
      <c r="B261" s="26" t="s">
        <v>35</v>
      </c>
      <c r="C261" s="14"/>
      <c r="D261" s="15">
        <v>4.2</v>
      </c>
      <c r="E261" s="15">
        <v>3.62</v>
      </c>
      <c r="F261" s="15">
        <v>17.28</v>
      </c>
      <c r="G261" s="16">
        <v>118.66</v>
      </c>
      <c r="H261" s="99" t="s">
        <v>36</v>
      </c>
      <c r="I261" s="97"/>
      <c r="P261" s="109" t="s">
        <v>87</v>
      </c>
      <c r="Q261" s="110"/>
    </row>
    <row r="262" spans="1:17" ht="15.75" x14ac:dyDescent="0.25">
      <c r="A262" s="30" t="s">
        <v>164</v>
      </c>
      <c r="B262" s="26">
        <v>15</v>
      </c>
      <c r="C262" s="14"/>
      <c r="D262" s="15">
        <v>0.1</v>
      </c>
      <c r="E262" s="15">
        <v>8.1999999999999993</v>
      </c>
      <c r="F262" s="15">
        <v>0.13</v>
      </c>
      <c r="G262" s="16">
        <v>74.849999999999994</v>
      </c>
      <c r="H262" s="84"/>
      <c r="I262" s="86"/>
      <c r="P262" s="57"/>
      <c r="Q262" s="83"/>
    </row>
    <row r="263" spans="1:17" ht="15.75" x14ac:dyDescent="0.25">
      <c r="A263" s="12" t="s">
        <v>11</v>
      </c>
      <c r="B263" s="13">
        <v>15</v>
      </c>
      <c r="C263" s="14"/>
      <c r="D263" s="14">
        <v>3.48</v>
      </c>
      <c r="E263" s="14">
        <v>4.46</v>
      </c>
      <c r="F263" s="14">
        <v>0</v>
      </c>
      <c r="G263" s="14">
        <v>36.4</v>
      </c>
      <c r="H263" s="15">
        <v>0.01</v>
      </c>
      <c r="I263" s="15">
        <v>0</v>
      </c>
      <c r="J263" s="15">
        <v>0.04</v>
      </c>
      <c r="K263" s="15">
        <v>0.11</v>
      </c>
      <c r="L263" s="15">
        <v>2.4</v>
      </c>
      <c r="M263" s="15">
        <v>3</v>
      </c>
      <c r="N263" s="16">
        <v>0</v>
      </c>
      <c r="O263" s="15">
        <v>0.02</v>
      </c>
      <c r="P263" s="99" t="s">
        <v>12</v>
      </c>
      <c r="Q263" s="97"/>
    </row>
    <row r="264" spans="1:17" ht="15.75" x14ac:dyDescent="0.25">
      <c r="A264" s="17" t="s">
        <v>13</v>
      </c>
      <c r="B264" s="24">
        <v>50</v>
      </c>
      <c r="C264" s="13"/>
      <c r="D264" s="15">
        <v>5.4</v>
      </c>
      <c r="E264" s="15">
        <v>0.4</v>
      </c>
      <c r="F264" s="14">
        <v>19.52</v>
      </c>
      <c r="G264" s="46">
        <v>96.8</v>
      </c>
      <c r="H264" s="85" t="s">
        <v>14</v>
      </c>
      <c r="I264" s="85"/>
      <c r="P264" s="97" t="s">
        <v>15</v>
      </c>
      <c r="Q264" s="97"/>
    </row>
    <row r="265" spans="1:17" ht="15.75" x14ac:dyDescent="0.25">
      <c r="A265" s="39"/>
      <c r="B265" s="18"/>
      <c r="C265" s="13"/>
      <c r="D265" s="19">
        <f>SUM(D260:D264)</f>
        <v>21.549999999999997</v>
      </c>
      <c r="E265" s="19">
        <f>SUM(E260:E264)</f>
        <v>27.98</v>
      </c>
      <c r="F265" s="19">
        <f>SUM(F260:F264)</f>
        <v>77.760000000000005</v>
      </c>
      <c r="G265" s="19">
        <f>SUM(G260:G264)</f>
        <v>568.89</v>
      </c>
      <c r="H265" s="85"/>
      <c r="I265" s="85"/>
      <c r="P265" s="84"/>
      <c r="Q265" s="86"/>
    </row>
    <row r="266" spans="1:17" ht="15.75" x14ac:dyDescent="0.25">
      <c r="A266" s="4" t="s">
        <v>16</v>
      </c>
      <c r="B266" s="6"/>
      <c r="C266" s="6"/>
      <c r="D266" s="7" t="s">
        <v>4</v>
      </c>
      <c r="E266" s="7" t="s">
        <v>5</v>
      </c>
      <c r="F266" s="7" t="s">
        <v>6</v>
      </c>
      <c r="G266" s="7" t="s">
        <v>7</v>
      </c>
      <c r="P266" s="98"/>
      <c r="Q266" s="98"/>
    </row>
    <row r="267" spans="1:17" ht="15.75" x14ac:dyDescent="0.25">
      <c r="A267" s="21" t="s">
        <v>204</v>
      </c>
      <c r="B267" s="6">
        <v>100</v>
      </c>
      <c r="C267" s="6"/>
      <c r="D267" s="15">
        <v>0.96</v>
      </c>
      <c r="E267" s="15">
        <v>4.5599999999999996</v>
      </c>
      <c r="F267" s="15">
        <v>3.18</v>
      </c>
      <c r="G267" s="15">
        <v>56.58</v>
      </c>
      <c r="P267" s="99" t="s">
        <v>70</v>
      </c>
      <c r="Q267" s="97"/>
    </row>
    <row r="268" spans="1:17" ht="15.75" x14ac:dyDescent="0.25">
      <c r="A268" s="21" t="s">
        <v>205</v>
      </c>
      <c r="B268" s="18" t="s">
        <v>84</v>
      </c>
      <c r="C268" s="14"/>
      <c r="D268" s="14">
        <v>8.1999999999999993</v>
      </c>
      <c r="E268" s="14">
        <v>6.8</v>
      </c>
      <c r="F268" s="14">
        <v>13</v>
      </c>
      <c r="G268" s="14">
        <v>178.48</v>
      </c>
      <c r="H268" s="22" t="s">
        <v>41</v>
      </c>
      <c r="I268" s="22"/>
      <c r="P268" s="85" t="s">
        <v>72</v>
      </c>
      <c r="Q268" s="85"/>
    </row>
    <row r="269" spans="1:17" ht="15.75" x14ac:dyDescent="0.25">
      <c r="A269" s="17" t="s">
        <v>206</v>
      </c>
      <c r="B269" s="13">
        <v>180</v>
      </c>
      <c r="C269" s="10"/>
      <c r="D269" s="14">
        <v>13.4</v>
      </c>
      <c r="E269" s="14">
        <v>10.75</v>
      </c>
      <c r="F269" s="14">
        <v>18.8</v>
      </c>
      <c r="G269" s="46">
        <v>282.10000000000002</v>
      </c>
      <c r="P269" s="111" t="s">
        <v>21</v>
      </c>
      <c r="Q269" s="112"/>
    </row>
    <row r="270" spans="1:17" ht="15.75" x14ac:dyDescent="0.25">
      <c r="A270" s="17" t="s">
        <v>207</v>
      </c>
      <c r="B270" s="13">
        <v>100</v>
      </c>
      <c r="C270" s="10"/>
      <c r="D270" s="14">
        <v>12.4</v>
      </c>
      <c r="E270" s="14">
        <v>9.4</v>
      </c>
      <c r="F270" s="14">
        <v>13.44</v>
      </c>
      <c r="G270" s="46">
        <v>189.33</v>
      </c>
      <c r="P270" s="93"/>
      <c r="Q270" s="93"/>
    </row>
    <row r="271" spans="1:17" ht="15.75" x14ac:dyDescent="0.25">
      <c r="A271" s="42" t="s">
        <v>51</v>
      </c>
      <c r="B271" s="6" t="s">
        <v>79</v>
      </c>
      <c r="C271" s="9"/>
      <c r="D271" s="10">
        <v>5.4</v>
      </c>
      <c r="E271" s="10">
        <v>0.4</v>
      </c>
      <c r="F271" s="10">
        <v>19.52</v>
      </c>
      <c r="G271" s="10">
        <v>96.8</v>
      </c>
      <c r="P271" s="97" t="s">
        <v>15</v>
      </c>
      <c r="Q271" s="97"/>
    </row>
    <row r="272" spans="1:17" ht="15.75" x14ac:dyDescent="0.25">
      <c r="A272" s="8" t="s">
        <v>25</v>
      </c>
      <c r="B272" s="6">
        <v>200</v>
      </c>
      <c r="C272" s="10"/>
      <c r="D272" s="10">
        <v>1.6</v>
      </c>
      <c r="E272" s="10">
        <v>0.4</v>
      </c>
      <c r="F272" s="14">
        <v>30.6</v>
      </c>
      <c r="G272" s="14">
        <v>125.2</v>
      </c>
      <c r="H272" s="11"/>
      <c r="P272" s="97" t="s">
        <v>26</v>
      </c>
      <c r="Q272" s="97"/>
    </row>
    <row r="273" spans="1:17" ht="15.75" x14ac:dyDescent="0.25">
      <c r="A273" s="8"/>
      <c r="B273" s="6"/>
      <c r="C273" s="10"/>
      <c r="D273" s="7">
        <f>SUM(D267:D272)</f>
        <v>41.96</v>
      </c>
      <c r="E273" s="7">
        <f t="shared" ref="E273:G273" si="23">SUM(E267:E272)</f>
        <v>32.309999999999995</v>
      </c>
      <c r="F273" s="7">
        <f t="shared" si="23"/>
        <v>98.539999999999992</v>
      </c>
      <c r="G273" s="7">
        <f t="shared" si="23"/>
        <v>928.49000000000012</v>
      </c>
      <c r="H273" s="11"/>
      <c r="P273" s="86"/>
      <c r="Q273" s="86"/>
    </row>
    <row r="274" spans="1:17" ht="15.75" x14ac:dyDescent="0.25">
      <c r="A274" s="58" t="s">
        <v>77</v>
      </c>
      <c r="B274" s="6"/>
      <c r="C274" s="10"/>
      <c r="D274" s="7" t="s">
        <v>4</v>
      </c>
      <c r="E274" s="7" t="s">
        <v>5</v>
      </c>
      <c r="F274" s="7" t="s">
        <v>6</v>
      </c>
      <c r="G274" s="7" t="s">
        <v>7</v>
      </c>
      <c r="H274" s="11"/>
      <c r="P274" s="86"/>
      <c r="Q274" s="86"/>
    </row>
    <row r="275" spans="1:17" ht="15.75" x14ac:dyDescent="0.25">
      <c r="A275" s="8" t="s">
        <v>90</v>
      </c>
      <c r="B275" s="6">
        <v>200</v>
      </c>
      <c r="C275" s="10"/>
      <c r="D275" s="10">
        <v>0</v>
      </c>
      <c r="E275" s="10">
        <v>0.2</v>
      </c>
      <c r="F275" s="10">
        <v>32.200000000000003</v>
      </c>
      <c r="G275" s="10">
        <v>92</v>
      </c>
      <c r="H275" s="11"/>
      <c r="P275" s="86"/>
      <c r="Q275" s="86"/>
    </row>
    <row r="276" spans="1:17" ht="15.75" x14ac:dyDescent="0.25">
      <c r="A276" s="8" t="s">
        <v>137</v>
      </c>
      <c r="B276" s="6">
        <v>140</v>
      </c>
      <c r="C276" s="10"/>
      <c r="D276" s="10">
        <v>0.52</v>
      </c>
      <c r="E276" s="10">
        <v>0.52</v>
      </c>
      <c r="F276" s="10">
        <v>12.74</v>
      </c>
      <c r="G276" s="10">
        <v>61.1</v>
      </c>
      <c r="H276" s="11"/>
      <c r="P276" s="97"/>
      <c r="Q276" s="97"/>
    </row>
    <row r="277" spans="1:17" ht="15.75" x14ac:dyDescent="0.25">
      <c r="A277" s="8"/>
      <c r="B277" s="6"/>
      <c r="C277" s="10"/>
      <c r="D277" s="7">
        <f>SUM(D276:D276)</f>
        <v>0.52</v>
      </c>
      <c r="E277" s="7">
        <f>SUM(E276:E276)</f>
        <v>0.52</v>
      </c>
      <c r="F277" s="7">
        <f>SUM(F276:F276)</f>
        <v>12.74</v>
      </c>
      <c r="G277" s="7">
        <f>SUM(G276:G276)</f>
        <v>61.1</v>
      </c>
      <c r="H277" s="11"/>
      <c r="P277" s="86"/>
      <c r="Q277" s="86"/>
    </row>
    <row r="278" spans="1:17" ht="15.75" x14ac:dyDescent="0.25">
      <c r="A278" s="45" t="s">
        <v>126</v>
      </c>
      <c r="B278" s="6"/>
      <c r="C278" s="19"/>
      <c r="D278" s="19">
        <f>D265+D273+D277</f>
        <v>64.03</v>
      </c>
      <c r="E278" s="19">
        <f>E265+E273+E277</f>
        <v>60.809999999999995</v>
      </c>
      <c r="F278" s="19">
        <f>F265+F273+F277</f>
        <v>189.04000000000002</v>
      </c>
      <c r="G278" s="19">
        <f>G265+G273+G277</f>
        <v>1558.48</v>
      </c>
      <c r="P278" s="37"/>
      <c r="Q278" s="37"/>
    </row>
    <row r="279" spans="1:17" ht="15.75" x14ac:dyDescent="0.25">
      <c r="A279" s="50"/>
      <c r="B279" s="51"/>
      <c r="C279" s="96"/>
      <c r="D279" s="96"/>
      <c r="E279" s="96"/>
      <c r="F279" s="96"/>
      <c r="G279" s="96"/>
      <c r="P279" s="37"/>
      <c r="Q279" s="37"/>
    </row>
    <row r="280" spans="1:17" ht="15.75" x14ac:dyDescent="0.25">
      <c r="A280" s="4" t="s">
        <v>127</v>
      </c>
      <c r="B280" s="3"/>
      <c r="C280" s="3"/>
      <c r="D280" s="36"/>
      <c r="E280" s="36"/>
      <c r="F280" s="36"/>
      <c r="G280" s="36"/>
      <c r="P280" s="37"/>
      <c r="Q280" s="37"/>
    </row>
    <row r="281" spans="1:17" ht="15.75" x14ac:dyDescent="0.25">
      <c r="A281" s="5" t="s">
        <v>3</v>
      </c>
      <c r="B281" s="8"/>
      <c r="C281" s="8"/>
      <c r="D281" s="7" t="s">
        <v>4</v>
      </c>
      <c r="E281" s="7" t="s">
        <v>5</v>
      </c>
      <c r="F281" s="7" t="s">
        <v>6</v>
      </c>
      <c r="G281" s="7" t="s">
        <v>7</v>
      </c>
      <c r="P281" s="37"/>
      <c r="Q281" s="37"/>
    </row>
    <row r="282" spans="1:17" ht="15.75" x14ac:dyDescent="0.25">
      <c r="A282" s="23" t="s">
        <v>172</v>
      </c>
      <c r="B282" s="24">
        <v>250</v>
      </c>
      <c r="C282" s="25"/>
      <c r="D282" s="25">
        <v>12.26</v>
      </c>
      <c r="E282" s="25">
        <v>7.75</v>
      </c>
      <c r="F282" s="25">
        <v>29.81</v>
      </c>
      <c r="G282" s="25">
        <v>264.16000000000003</v>
      </c>
      <c r="H282" s="97" t="s">
        <v>36</v>
      </c>
      <c r="I282" s="98"/>
      <c r="P282" s="104" t="s">
        <v>8</v>
      </c>
      <c r="Q282" s="105"/>
    </row>
    <row r="283" spans="1:17" ht="15.75" x14ac:dyDescent="0.25">
      <c r="A283" s="21" t="s">
        <v>9</v>
      </c>
      <c r="B283" s="18" t="s">
        <v>98</v>
      </c>
      <c r="C283" s="14"/>
      <c r="D283" s="14">
        <v>0</v>
      </c>
      <c r="E283" s="14">
        <v>0.4</v>
      </c>
      <c r="F283" s="14">
        <v>18.8</v>
      </c>
      <c r="G283" s="14">
        <v>62.4</v>
      </c>
      <c r="H283" s="99" t="s">
        <v>36</v>
      </c>
      <c r="I283" s="97"/>
      <c r="P283" s="106" t="s">
        <v>37</v>
      </c>
      <c r="Q283" s="106"/>
    </row>
    <row r="284" spans="1:17" ht="15.75" x14ac:dyDescent="0.25">
      <c r="A284" s="12" t="s">
        <v>32</v>
      </c>
      <c r="B284" s="13">
        <v>15</v>
      </c>
      <c r="C284" s="14"/>
      <c r="D284" s="14">
        <v>0.1</v>
      </c>
      <c r="E284" s="14">
        <v>8.25</v>
      </c>
      <c r="F284" s="14">
        <v>0.13</v>
      </c>
      <c r="G284" s="14">
        <v>74.8</v>
      </c>
      <c r="H284" s="15">
        <v>0.01</v>
      </c>
      <c r="I284" s="15">
        <v>0</v>
      </c>
      <c r="J284" s="15">
        <v>0.04</v>
      </c>
      <c r="K284" s="15">
        <v>0.11</v>
      </c>
      <c r="L284" s="15">
        <v>2.4</v>
      </c>
      <c r="M284" s="15">
        <v>3</v>
      </c>
      <c r="N284" s="16">
        <v>0</v>
      </c>
      <c r="O284" s="15">
        <v>0.02</v>
      </c>
      <c r="P284" s="97" t="s">
        <v>33</v>
      </c>
      <c r="Q284" s="97"/>
    </row>
    <row r="285" spans="1:17" ht="15.75" x14ac:dyDescent="0.25">
      <c r="A285" s="12" t="s">
        <v>208</v>
      </c>
      <c r="B285" s="13">
        <v>100</v>
      </c>
      <c r="C285" s="14"/>
      <c r="D285" s="14">
        <v>6.35</v>
      </c>
      <c r="E285" s="14">
        <v>0.98</v>
      </c>
      <c r="F285" s="14">
        <v>5.22</v>
      </c>
      <c r="G285" s="14">
        <v>69.33</v>
      </c>
      <c r="H285" s="32"/>
      <c r="I285" s="32"/>
      <c r="J285" s="32"/>
      <c r="K285" s="32"/>
      <c r="L285" s="32"/>
      <c r="M285" s="32"/>
      <c r="N285" s="32"/>
      <c r="O285" s="32"/>
      <c r="P285" s="86"/>
      <c r="Q285" s="86"/>
    </row>
    <row r="286" spans="1:17" ht="15.75" x14ac:dyDescent="0.25">
      <c r="A286" s="17" t="s">
        <v>13</v>
      </c>
      <c r="B286" s="13">
        <v>50</v>
      </c>
      <c r="C286" s="13"/>
      <c r="D286" s="14">
        <v>3.22</v>
      </c>
      <c r="E286" s="14">
        <v>0.4</v>
      </c>
      <c r="F286" s="14">
        <v>19.52</v>
      </c>
      <c r="G286" s="14">
        <v>96.8</v>
      </c>
      <c r="H286" s="85" t="s">
        <v>14</v>
      </c>
      <c r="I286" s="85"/>
      <c r="P286" s="97" t="s">
        <v>15</v>
      </c>
      <c r="Q286" s="97"/>
    </row>
    <row r="287" spans="1:17" ht="15.75" x14ac:dyDescent="0.25">
      <c r="A287" s="39"/>
      <c r="B287" s="13"/>
      <c r="C287" s="13"/>
      <c r="D287" s="19">
        <f t="shared" ref="D287:F287" si="24">SUM(D282:D286)</f>
        <v>21.93</v>
      </c>
      <c r="E287" s="19">
        <f t="shared" si="24"/>
        <v>17.779999999999998</v>
      </c>
      <c r="F287" s="19">
        <f t="shared" si="24"/>
        <v>73.48</v>
      </c>
      <c r="G287" s="19">
        <f>SUM(G282:G286)</f>
        <v>567.49</v>
      </c>
      <c r="H287" s="85"/>
      <c r="I287" s="85"/>
      <c r="P287" s="86"/>
      <c r="Q287" s="86"/>
    </row>
    <row r="288" spans="1:17" ht="15.75" x14ac:dyDescent="0.25">
      <c r="A288" s="4" t="s">
        <v>16</v>
      </c>
      <c r="B288" s="8"/>
      <c r="C288" s="8"/>
      <c r="D288" s="7" t="s">
        <v>4</v>
      </c>
      <c r="E288" s="7" t="s">
        <v>5</v>
      </c>
      <c r="F288" s="7" t="s">
        <v>6</v>
      </c>
      <c r="G288" s="7" t="s">
        <v>7</v>
      </c>
      <c r="P288" s="37"/>
      <c r="Q288" s="37"/>
    </row>
    <row r="289" spans="1:17" ht="15.75" x14ac:dyDescent="0.25">
      <c r="A289" s="30" t="s">
        <v>209</v>
      </c>
      <c r="B289" s="15">
        <v>100</v>
      </c>
      <c r="C289" s="15"/>
      <c r="D289" s="10">
        <v>0.78</v>
      </c>
      <c r="E289" s="10">
        <v>5.82</v>
      </c>
      <c r="F289" s="10">
        <v>3.72</v>
      </c>
      <c r="G289" s="10">
        <v>69.12</v>
      </c>
      <c r="H289" s="15">
        <v>1.2E-2</v>
      </c>
      <c r="I289" s="15">
        <v>3.5</v>
      </c>
      <c r="J289" s="15">
        <v>0</v>
      </c>
      <c r="K289" s="15">
        <v>0.14000000000000001</v>
      </c>
      <c r="L289" s="15">
        <v>2.8</v>
      </c>
      <c r="M289" s="15">
        <v>5.2</v>
      </c>
      <c r="N289" s="16">
        <v>4</v>
      </c>
      <c r="O289" s="15">
        <v>0.18</v>
      </c>
      <c r="P289" s="98" t="s">
        <v>17</v>
      </c>
      <c r="Q289" s="98"/>
    </row>
    <row r="290" spans="1:17" ht="15.75" x14ac:dyDescent="0.25">
      <c r="A290" s="21" t="s">
        <v>210</v>
      </c>
      <c r="B290" s="18" t="s">
        <v>84</v>
      </c>
      <c r="C290" s="14"/>
      <c r="D290" s="15">
        <v>9.36</v>
      </c>
      <c r="E290" s="15">
        <v>9.0399999999999991</v>
      </c>
      <c r="F290" s="14">
        <v>15.22</v>
      </c>
      <c r="G290" s="46">
        <v>176.93</v>
      </c>
      <c r="H290" s="22" t="s">
        <v>94</v>
      </c>
      <c r="I290" s="22"/>
      <c r="P290" s="106" t="s">
        <v>95</v>
      </c>
      <c r="Q290" s="106"/>
    </row>
    <row r="291" spans="1:17" ht="15.75" x14ac:dyDescent="0.25">
      <c r="A291" s="30" t="s">
        <v>171</v>
      </c>
      <c r="B291" s="26">
        <v>250</v>
      </c>
      <c r="C291" s="82"/>
      <c r="D291" s="15">
        <v>8.1999999999999993</v>
      </c>
      <c r="E291" s="15">
        <v>3.95</v>
      </c>
      <c r="F291" s="15">
        <v>9.2200000000000006</v>
      </c>
      <c r="G291" s="16">
        <v>285.66000000000003</v>
      </c>
      <c r="H291" s="16">
        <v>3.3000000000000002E-2</v>
      </c>
      <c r="I291" s="16">
        <v>0.495</v>
      </c>
      <c r="J291" s="16">
        <v>30</v>
      </c>
      <c r="K291" s="16">
        <v>0</v>
      </c>
      <c r="L291" s="16">
        <v>8.5359999999999996</v>
      </c>
      <c r="M291" s="30">
        <v>0</v>
      </c>
      <c r="N291" s="47">
        <v>0</v>
      </c>
      <c r="O291" s="30">
        <v>0.84699999999999998</v>
      </c>
      <c r="P291" s="106" t="s">
        <v>140</v>
      </c>
      <c r="Q291" s="106"/>
    </row>
    <row r="292" spans="1:17" ht="15.75" x14ac:dyDescent="0.25">
      <c r="A292" s="17" t="s">
        <v>55</v>
      </c>
      <c r="B292" s="18" t="s">
        <v>79</v>
      </c>
      <c r="C292" s="13"/>
      <c r="D292" s="10">
        <v>5.4</v>
      </c>
      <c r="E292" s="10">
        <v>0.4</v>
      </c>
      <c r="F292" s="10">
        <v>19.52</v>
      </c>
      <c r="G292" s="10">
        <v>96.8</v>
      </c>
      <c r="H292" s="85" t="s">
        <v>14</v>
      </c>
      <c r="I292" s="85"/>
      <c r="P292" s="97" t="s">
        <v>15</v>
      </c>
      <c r="Q292" s="97"/>
    </row>
    <row r="293" spans="1:17" ht="15.75" x14ac:dyDescent="0.25">
      <c r="A293" s="30" t="s">
        <v>148</v>
      </c>
      <c r="B293" s="26">
        <v>200</v>
      </c>
      <c r="C293" s="14"/>
      <c r="D293" s="15">
        <v>1.36</v>
      </c>
      <c r="E293" s="15">
        <v>0</v>
      </c>
      <c r="F293" s="15">
        <v>29.02</v>
      </c>
      <c r="G293" s="14">
        <v>116.19</v>
      </c>
      <c r="H293" s="15">
        <v>0</v>
      </c>
      <c r="I293" s="16">
        <v>0</v>
      </c>
      <c r="J293" s="16">
        <v>0</v>
      </c>
      <c r="K293" s="16">
        <v>0</v>
      </c>
      <c r="L293" s="16">
        <v>0.16</v>
      </c>
      <c r="M293" s="15">
        <v>0</v>
      </c>
      <c r="N293" s="16">
        <v>0</v>
      </c>
      <c r="O293" s="15">
        <v>0</v>
      </c>
      <c r="P293" s="97" t="s">
        <v>73</v>
      </c>
      <c r="Q293" s="97"/>
    </row>
    <row r="294" spans="1:17" ht="15.75" x14ac:dyDescent="0.25">
      <c r="A294" s="17"/>
      <c r="B294" s="18"/>
      <c r="C294" s="13"/>
      <c r="D294" s="7">
        <f>SUM(D289:D293)</f>
        <v>25.099999999999994</v>
      </c>
      <c r="E294" s="7">
        <f>SUM(E289:E293)</f>
        <v>19.209999999999997</v>
      </c>
      <c r="F294" s="7">
        <f>SUM(F289:F293)</f>
        <v>76.7</v>
      </c>
      <c r="G294" s="7">
        <f>SUM(G289:G293)</f>
        <v>744.7</v>
      </c>
      <c r="H294" s="85"/>
      <c r="I294" s="85"/>
      <c r="P294" s="86"/>
      <c r="Q294" s="86"/>
    </row>
    <row r="295" spans="1:17" ht="15.75" x14ac:dyDescent="0.25">
      <c r="A295" s="58" t="s">
        <v>77</v>
      </c>
      <c r="B295" s="18"/>
      <c r="C295" s="13"/>
      <c r="D295" s="7" t="s">
        <v>4</v>
      </c>
      <c r="E295" s="7" t="s">
        <v>5</v>
      </c>
      <c r="F295" s="7" t="s">
        <v>6</v>
      </c>
      <c r="G295" s="7" t="s">
        <v>7</v>
      </c>
      <c r="H295" s="85"/>
      <c r="I295" s="85"/>
      <c r="P295" s="86"/>
      <c r="Q295" s="86"/>
    </row>
    <row r="296" spans="1:17" ht="15.75" x14ac:dyDescent="0.25">
      <c r="A296" s="8" t="s">
        <v>28</v>
      </c>
      <c r="B296" s="6">
        <v>150</v>
      </c>
      <c r="C296" s="10"/>
      <c r="D296" s="10">
        <v>0.52</v>
      </c>
      <c r="E296" s="10">
        <v>0.52</v>
      </c>
      <c r="F296" s="10">
        <v>12.74</v>
      </c>
      <c r="G296" s="10">
        <v>61.1</v>
      </c>
      <c r="H296" s="85"/>
      <c r="I296" s="85"/>
      <c r="P296" s="86"/>
      <c r="Q296" s="86"/>
    </row>
    <row r="297" spans="1:17" ht="15.75" x14ac:dyDescent="0.25">
      <c r="A297" s="42" t="s">
        <v>211</v>
      </c>
      <c r="B297" s="6">
        <v>100</v>
      </c>
      <c r="C297" s="9"/>
      <c r="D297" s="10">
        <v>2.36</v>
      </c>
      <c r="E297" s="10">
        <v>3.62</v>
      </c>
      <c r="F297" s="10">
        <v>26.18</v>
      </c>
      <c r="G297" s="10">
        <v>84.2</v>
      </c>
      <c r="H297" s="11"/>
      <c r="P297" s="97" t="s">
        <v>65</v>
      </c>
      <c r="Q297" s="97"/>
    </row>
    <row r="298" spans="1:17" ht="15.75" x14ac:dyDescent="0.25">
      <c r="A298" s="8"/>
      <c r="B298" s="6"/>
      <c r="C298" s="10"/>
      <c r="D298" s="7">
        <f>SUM(D296:D297)</f>
        <v>2.88</v>
      </c>
      <c r="E298" s="7">
        <f>SUM(E296:E297)</f>
        <v>4.1400000000000006</v>
      </c>
      <c r="F298" s="7">
        <f>SUM(F296:F297)</f>
        <v>38.92</v>
      </c>
      <c r="G298" s="7">
        <f>SUM(G296:G297)</f>
        <v>145.30000000000001</v>
      </c>
      <c r="H298" s="11"/>
      <c r="P298" s="85"/>
      <c r="Q298" s="85"/>
    </row>
    <row r="299" spans="1:17" ht="15.75" x14ac:dyDescent="0.25">
      <c r="A299" s="5" t="s">
        <v>128</v>
      </c>
      <c r="B299" s="8"/>
      <c r="C299" s="19"/>
      <c r="D299" s="19">
        <f t="shared" ref="D299:F299" si="25">D298+D294+D287</f>
        <v>49.91</v>
      </c>
      <c r="E299" s="19">
        <f t="shared" si="25"/>
        <v>41.129999999999995</v>
      </c>
      <c r="F299" s="19">
        <f t="shared" si="25"/>
        <v>189.10000000000002</v>
      </c>
      <c r="G299" s="19">
        <f>G298+G294+G287</f>
        <v>1457.49</v>
      </c>
      <c r="P299" s="106"/>
      <c r="Q299" s="106"/>
    </row>
    <row r="300" spans="1:17" ht="15.75" x14ac:dyDescent="0.25">
      <c r="A300" s="50" t="s">
        <v>129</v>
      </c>
      <c r="B300" s="51"/>
      <c r="C300" s="51"/>
      <c r="D300" s="52"/>
      <c r="E300" s="52"/>
      <c r="F300" s="52"/>
      <c r="G300" s="52"/>
      <c r="P300" s="37"/>
      <c r="Q300" s="37"/>
    </row>
    <row r="301" spans="1:17" ht="15.75" x14ac:dyDescent="0.25">
      <c r="A301" s="5" t="s">
        <v>3</v>
      </c>
      <c r="B301" s="6"/>
      <c r="C301" s="6"/>
      <c r="D301" s="7" t="s">
        <v>4</v>
      </c>
      <c r="E301" s="7" t="s">
        <v>5</v>
      </c>
      <c r="F301" s="7" t="s">
        <v>6</v>
      </c>
      <c r="G301" s="7" t="s">
        <v>7</v>
      </c>
      <c r="P301" s="106"/>
      <c r="Q301" s="106"/>
    </row>
    <row r="302" spans="1:17" ht="15.75" x14ac:dyDescent="0.25">
      <c r="A302" s="23" t="s">
        <v>192</v>
      </c>
      <c r="B302" s="66" t="s">
        <v>227</v>
      </c>
      <c r="C302" s="14"/>
      <c r="D302" s="15">
        <v>8.1999999999999993</v>
      </c>
      <c r="E302" s="15">
        <v>11.8</v>
      </c>
      <c r="F302" s="14">
        <v>37.799999999999997</v>
      </c>
      <c r="G302" s="46">
        <v>311.55</v>
      </c>
      <c r="P302" s="104" t="s">
        <v>71</v>
      </c>
      <c r="Q302" s="105"/>
    </row>
    <row r="303" spans="1:17" ht="15.75" x14ac:dyDescent="0.25">
      <c r="A303" s="42" t="s">
        <v>92</v>
      </c>
      <c r="B303" s="6" t="s">
        <v>35</v>
      </c>
      <c r="C303" s="53"/>
      <c r="D303" s="10">
        <v>0.2</v>
      </c>
      <c r="E303" s="10">
        <v>0.1</v>
      </c>
      <c r="F303" s="10">
        <v>15</v>
      </c>
      <c r="G303" s="10">
        <v>61.4</v>
      </c>
      <c r="P303" s="98" t="s">
        <v>10</v>
      </c>
      <c r="Q303" s="98"/>
    </row>
    <row r="304" spans="1:17" ht="15.75" x14ac:dyDescent="0.25">
      <c r="A304" s="42" t="s">
        <v>164</v>
      </c>
      <c r="B304" s="6">
        <v>15</v>
      </c>
      <c r="C304" s="53"/>
      <c r="D304" s="10">
        <v>0.18</v>
      </c>
      <c r="E304" s="10">
        <v>3.66</v>
      </c>
      <c r="F304" s="10">
        <v>25.98</v>
      </c>
      <c r="G304" s="10">
        <v>78.66</v>
      </c>
      <c r="P304" s="85"/>
      <c r="Q304" s="85"/>
    </row>
    <row r="305" spans="1:17" ht="15.75" x14ac:dyDescent="0.25">
      <c r="A305" s="12" t="s">
        <v>213</v>
      </c>
      <c r="B305" s="13">
        <v>30</v>
      </c>
      <c r="C305" s="14"/>
      <c r="D305" s="14">
        <v>3.48</v>
      </c>
      <c r="E305" s="14">
        <v>4.46</v>
      </c>
      <c r="F305" s="14">
        <v>89.66</v>
      </c>
      <c r="G305" s="14">
        <v>125.69</v>
      </c>
      <c r="H305" s="15">
        <v>0.01</v>
      </c>
      <c r="I305" s="15">
        <v>0</v>
      </c>
      <c r="J305" s="15">
        <v>0.04</v>
      </c>
      <c r="K305" s="15">
        <v>0.11</v>
      </c>
      <c r="L305" s="15">
        <v>2.4</v>
      </c>
      <c r="M305" s="15">
        <v>3</v>
      </c>
      <c r="N305" s="16">
        <v>0</v>
      </c>
      <c r="O305" s="15">
        <v>0.02</v>
      </c>
      <c r="P305" s="99" t="s">
        <v>12</v>
      </c>
      <c r="Q305" s="97"/>
    </row>
    <row r="306" spans="1:17" ht="15.75" x14ac:dyDescent="0.25">
      <c r="A306" s="17" t="s">
        <v>13</v>
      </c>
      <c r="B306" s="13">
        <v>50</v>
      </c>
      <c r="C306" s="13"/>
      <c r="D306" s="14">
        <v>3.22</v>
      </c>
      <c r="E306" s="14">
        <v>0.4</v>
      </c>
      <c r="F306" s="14">
        <v>19.52</v>
      </c>
      <c r="G306" s="14">
        <v>96.8</v>
      </c>
      <c r="H306" s="85" t="s">
        <v>14</v>
      </c>
      <c r="I306" s="85"/>
      <c r="P306" s="97" t="s">
        <v>15</v>
      </c>
      <c r="Q306" s="97"/>
    </row>
    <row r="307" spans="1:17" ht="15.75" x14ac:dyDescent="0.25">
      <c r="A307" s="17"/>
      <c r="B307" s="18"/>
      <c r="C307" s="13"/>
      <c r="D307" s="19">
        <f>SUM(D302:D306)</f>
        <v>15.28</v>
      </c>
      <c r="E307" s="19">
        <f>SUM(E302:E306)</f>
        <v>20.419999999999998</v>
      </c>
      <c r="F307" s="19">
        <f>SUM(F302:F306)</f>
        <v>187.96</v>
      </c>
      <c r="G307" s="19">
        <f>SUM(G302:G306)</f>
        <v>674.09999999999991</v>
      </c>
      <c r="H307" s="85"/>
      <c r="I307" s="85"/>
      <c r="P307" s="86"/>
      <c r="Q307" s="86"/>
    </row>
    <row r="308" spans="1:17" ht="15.75" x14ac:dyDescent="0.25">
      <c r="A308" s="4" t="s">
        <v>16</v>
      </c>
      <c r="B308" s="6"/>
      <c r="C308" s="6"/>
      <c r="D308" s="7" t="s">
        <v>4</v>
      </c>
      <c r="E308" s="7" t="s">
        <v>5</v>
      </c>
      <c r="F308" s="7" t="s">
        <v>6</v>
      </c>
      <c r="G308" s="7" t="s">
        <v>7</v>
      </c>
      <c r="P308" s="106"/>
      <c r="Q308" s="106"/>
    </row>
    <row r="309" spans="1:17" ht="15.75" x14ac:dyDescent="0.25">
      <c r="A309" s="21" t="s">
        <v>214</v>
      </c>
      <c r="B309" s="13">
        <v>100</v>
      </c>
      <c r="C309" s="14"/>
      <c r="D309" s="14">
        <v>0.5</v>
      </c>
      <c r="E309" s="14">
        <v>3.1</v>
      </c>
      <c r="F309" s="14">
        <v>21.46</v>
      </c>
      <c r="G309" s="14">
        <v>79.08</v>
      </c>
      <c r="H309" s="85" t="s">
        <v>59</v>
      </c>
      <c r="I309" s="85"/>
      <c r="P309" s="85" t="s">
        <v>59</v>
      </c>
      <c r="Q309" s="85"/>
    </row>
    <row r="310" spans="1:17" ht="15.75" x14ac:dyDescent="0.25">
      <c r="A310" s="34" t="s">
        <v>215</v>
      </c>
      <c r="B310" s="6" t="s">
        <v>84</v>
      </c>
      <c r="C310" s="10"/>
      <c r="D310" s="15">
        <v>9.06</v>
      </c>
      <c r="E310" s="15">
        <v>7.89</v>
      </c>
      <c r="F310" s="14">
        <v>8.3450000000000006</v>
      </c>
      <c r="G310" s="14">
        <v>171.74</v>
      </c>
      <c r="P310" s="33" t="s">
        <v>60</v>
      </c>
      <c r="Q310" s="54"/>
    </row>
    <row r="311" spans="1:17" ht="15.75" x14ac:dyDescent="0.25">
      <c r="A311" s="23" t="s">
        <v>216</v>
      </c>
      <c r="B311" s="24">
        <v>100</v>
      </c>
      <c r="C311" s="25"/>
      <c r="D311" s="25">
        <v>8.4</v>
      </c>
      <c r="E311" s="26">
        <v>9.4499999999999993</v>
      </c>
      <c r="F311" s="25">
        <v>4</v>
      </c>
      <c r="G311" s="25">
        <v>159.68</v>
      </c>
      <c r="H311" s="27" t="s">
        <v>20</v>
      </c>
      <c r="I311" s="28"/>
      <c r="J311" s="29"/>
      <c r="K311" s="29"/>
      <c r="L311" s="29"/>
      <c r="M311" s="29"/>
      <c r="N311" s="29"/>
      <c r="O311" s="29"/>
      <c r="P311" s="81" t="s">
        <v>21</v>
      </c>
      <c r="Q311" s="81"/>
    </row>
    <row r="312" spans="1:17" ht="15.75" x14ac:dyDescent="0.25">
      <c r="A312" s="55" t="s">
        <v>217</v>
      </c>
      <c r="B312" s="24">
        <v>180</v>
      </c>
      <c r="C312" s="56"/>
      <c r="D312" s="25">
        <v>3.645</v>
      </c>
      <c r="E312" s="26">
        <v>5.37</v>
      </c>
      <c r="F312" s="25">
        <v>26.69</v>
      </c>
      <c r="G312" s="48">
        <v>258.33</v>
      </c>
      <c r="P312" s="81" t="s">
        <v>64</v>
      </c>
      <c r="Q312" s="81"/>
    </row>
    <row r="313" spans="1:17" ht="15.75" x14ac:dyDescent="0.25">
      <c r="A313" s="42" t="s">
        <v>51</v>
      </c>
      <c r="B313" s="6" t="s">
        <v>79</v>
      </c>
      <c r="C313" s="9"/>
      <c r="D313" s="10">
        <v>5.4</v>
      </c>
      <c r="E313" s="10">
        <v>0.4</v>
      </c>
      <c r="F313" s="10">
        <v>19.52</v>
      </c>
      <c r="G313" s="10">
        <v>96.8</v>
      </c>
      <c r="P313" s="97" t="s">
        <v>15</v>
      </c>
      <c r="Q313" s="97"/>
    </row>
    <row r="314" spans="1:17" ht="15.75" x14ac:dyDescent="0.25">
      <c r="A314" s="8" t="s">
        <v>218</v>
      </c>
      <c r="B314" s="6">
        <v>200</v>
      </c>
      <c r="C314" s="10"/>
      <c r="D314" s="10">
        <v>1.6</v>
      </c>
      <c r="E314" s="10">
        <v>0.4</v>
      </c>
      <c r="F314" s="14">
        <v>30.6</v>
      </c>
      <c r="G314" s="14">
        <v>125.2</v>
      </c>
      <c r="H314" s="11"/>
      <c r="P314" s="97" t="s">
        <v>26</v>
      </c>
      <c r="Q314" s="97"/>
    </row>
    <row r="315" spans="1:17" ht="15.75" x14ac:dyDescent="0.25">
      <c r="A315" s="8"/>
      <c r="B315" s="6"/>
      <c r="C315" s="10"/>
      <c r="D315" s="7">
        <f>SUM(D309:D314)</f>
        <v>28.605000000000004</v>
      </c>
      <c r="E315" s="7">
        <f>SUM(E309:E314)</f>
        <v>26.609999999999996</v>
      </c>
      <c r="F315" s="7">
        <f>SUM(F309:F314)</f>
        <v>110.61500000000001</v>
      </c>
      <c r="G315" s="7">
        <f>SUM(G309:G314)</f>
        <v>890.82999999999993</v>
      </c>
      <c r="H315" s="11"/>
      <c r="P315" s="86"/>
      <c r="Q315" s="86"/>
    </row>
    <row r="316" spans="1:17" ht="15.75" x14ac:dyDescent="0.25">
      <c r="A316" s="58" t="s">
        <v>77</v>
      </c>
      <c r="B316" s="18"/>
      <c r="C316" s="13"/>
      <c r="D316" s="7" t="s">
        <v>4</v>
      </c>
      <c r="E316" s="7" t="s">
        <v>5</v>
      </c>
      <c r="F316" s="7" t="s">
        <v>6</v>
      </c>
      <c r="G316" s="7" t="s">
        <v>7</v>
      </c>
      <c r="H316" s="11"/>
      <c r="P316" s="86"/>
      <c r="Q316" s="86"/>
    </row>
    <row r="317" spans="1:17" ht="15.75" x14ac:dyDescent="0.25">
      <c r="A317" s="8" t="s">
        <v>132</v>
      </c>
      <c r="B317" s="6">
        <v>140</v>
      </c>
      <c r="C317" s="10"/>
      <c r="D317" s="10">
        <v>0.52</v>
      </c>
      <c r="E317" s="10">
        <v>0.52</v>
      </c>
      <c r="F317" s="10">
        <v>12.74</v>
      </c>
      <c r="G317" s="10">
        <v>61.1</v>
      </c>
      <c r="H317" s="11"/>
      <c r="P317" s="97"/>
      <c r="Q317" s="97"/>
    </row>
    <row r="318" spans="1:17" ht="15.75" x14ac:dyDescent="0.25">
      <c r="A318" s="8"/>
      <c r="B318" s="6"/>
      <c r="C318" s="10"/>
      <c r="D318" s="7">
        <f>SUM(D317:D317)</f>
        <v>0.52</v>
      </c>
      <c r="E318" s="7">
        <f>SUM(E317:E317)</f>
        <v>0.52</v>
      </c>
      <c r="F318" s="7">
        <f>SUM(F317:F317)</f>
        <v>12.74</v>
      </c>
      <c r="G318" s="7">
        <f>SUM(G317:G317)</f>
        <v>61.1</v>
      </c>
      <c r="P318" s="106"/>
      <c r="Q318" s="106"/>
    </row>
    <row r="319" spans="1:17" ht="15.75" x14ac:dyDescent="0.25">
      <c r="A319" s="45" t="s">
        <v>130</v>
      </c>
      <c r="B319" s="6"/>
      <c r="C319" s="19"/>
      <c r="D319" s="19">
        <f>D307+D315+D318</f>
        <v>44.405000000000008</v>
      </c>
      <c r="E319" s="19">
        <f>E307+E315+E318</f>
        <v>47.55</v>
      </c>
      <c r="F319" s="19">
        <f>F307+F315+F318</f>
        <v>311.31500000000005</v>
      </c>
      <c r="G319" s="19">
        <f>G307+G315+G318</f>
        <v>1626.0299999999997</v>
      </c>
      <c r="P319" s="106"/>
      <c r="Q319" s="106"/>
    </row>
  </sheetData>
  <mergeCells count="189">
    <mergeCell ref="P14:Q14"/>
    <mergeCell ref="P15:Q15"/>
    <mergeCell ref="P17:Q17"/>
    <mergeCell ref="P18:Q18"/>
    <mergeCell ref="P19:Q19"/>
    <mergeCell ref="P20:Q20"/>
    <mergeCell ref="C1:P1"/>
    <mergeCell ref="C4:P4"/>
    <mergeCell ref="A6:G7"/>
    <mergeCell ref="P9:Q9"/>
    <mergeCell ref="P11:Q11"/>
    <mergeCell ref="P12:Q12"/>
    <mergeCell ref="H36:I36"/>
    <mergeCell ref="P36:Q36"/>
    <mergeCell ref="P37:Q37"/>
    <mergeCell ref="P38:Q38"/>
    <mergeCell ref="P40:Q40"/>
    <mergeCell ref="P41:Q41"/>
    <mergeCell ref="P22:Q22"/>
    <mergeCell ref="P23:Q23"/>
    <mergeCell ref="P29:Q29"/>
    <mergeCell ref="P33:Q33"/>
    <mergeCell ref="P34:Q34"/>
    <mergeCell ref="P35:Q35"/>
    <mergeCell ref="H56:I56"/>
    <mergeCell ref="P56:Q56"/>
    <mergeCell ref="P57:Q57"/>
    <mergeCell ref="P58:Q58"/>
    <mergeCell ref="P60:Q60"/>
    <mergeCell ref="P61:Q61"/>
    <mergeCell ref="P42:Q42"/>
    <mergeCell ref="P44:Q44"/>
    <mergeCell ref="P45:Q45"/>
    <mergeCell ref="P52:Q52"/>
    <mergeCell ref="P54:Q54"/>
    <mergeCell ref="P55:Q55"/>
    <mergeCell ref="P78:Q78"/>
    <mergeCell ref="P79:Q79"/>
    <mergeCell ref="P82:Q82"/>
    <mergeCell ref="P83:Q83"/>
    <mergeCell ref="P84:Q84"/>
    <mergeCell ref="P85:Q85"/>
    <mergeCell ref="P64:Q64"/>
    <mergeCell ref="P65:Q65"/>
    <mergeCell ref="P70:Q70"/>
    <mergeCell ref="P75:Q75"/>
    <mergeCell ref="P76:Q76"/>
    <mergeCell ref="P77:Q77"/>
    <mergeCell ref="P97:Q97"/>
    <mergeCell ref="P98:Q98"/>
    <mergeCell ref="P100:Q100"/>
    <mergeCell ref="P101:Q101"/>
    <mergeCell ref="P103:Q103"/>
    <mergeCell ref="P106:Q106"/>
    <mergeCell ref="P86:Q86"/>
    <mergeCell ref="P88:Q88"/>
    <mergeCell ref="H92:I92"/>
    <mergeCell ref="P92:Q92"/>
    <mergeCell ref="P94:Q94"/>
    <mergeCell ref="P96:Q96"/>
    <mergeCell ref="P117:Q117"/>
    <mergeCell ref="H118:I118"/>
    <mergeCell ref="P118:Q118"/>
    <mergeCell ref="H119:I119"/>
    <mergeCell ref="P119:Q119"/>
    <mergeCell ref="P120:Q120"/>
    <mergeCell ref="P108:Q108"/>
    <mergeCell ref="P109:Q109"/>
    <mergeCell ref="P113:Q113"/>
    <mergeCell ref="P114:Q114"/>
    <mergeCell ref="P115:Q115"/>
    <mergeCell ref="P116:Q116"/>
    <mergeCell ref="P128:Q128"/>
    <mergeCell ref="P133:Q133"/>
    <mergeCell ref="P134:Q134"/>
    <mergeCell ref="P135:Q135"/>
    <mergeCell ref="P136:Q136"/>
    <mergeCell ref="P137:Q137"/>
    <mergeCell ref="P121:Q121"/>
    <mergeCell ref="P122:Q122"/>
    <mergeCell ref="P123:Q123"/>
    <mergeCell ref="P124:Q124"/>
    <mergeCell ref="P125:Q125"/>
    <mergeCell ref="P127:Q127"/>
    <mergeCell ref="P156:Q156"/>
    <mergeCell ref="P157:Q157"/>
    <mergeCell ref="H158:I158"/>
    <mergeCell ref="P158:Q158"/>
    <mergeCell ref="P162:Q162"/>
    <mergeCell ref="P163:Q163"/>
    <mergeCell ref="P141:Q141"/>
    <mergeCell ref="P143:Q143"/>
    <mergeCell ref="P144:Q144"/>
    <mergeCell ref="P148:Q148"/>
    <mergeCell ref="P153:Q153"/>
    <mergeCell ref="P154:Q154"/>
    <mergeCell ref="H181:I181"/>
    <mergeCell ref="P181:Q181"/>
    <mergeCell ref="P183:Q183"/>
    <mergeCell ref="P164:Q164"/>
    <mergeCell ref="P165:Q165"/>
    <mergeCell ref="P169:Q169"/>
    <mergeCell ref="P170:Q170"/>
    <mergeCell ref="P173:Q173"/>
    <mergeCell ref="P174:Q174"/>
    <mergeCell ref="P184:Q184"/>
    <mergeCell ref="P187:Q187"/>
    <mergeCell ref="P188:Q188"/>
    <mergeCell ref="P189:Q189"/>
    <mergeCell ref="P192:Q192"/>
    <mergeCell ref="P196:Q196"/>
    <mergeCell ref="P175:Q175"/>
    <mergeCell ref="P176:Q176"/>
    <mergeCell ref="P177:Q177"/>
    <mergeCell ref="P203:Q203"/>
    <mergeCell ref="P205:Q205"/>
    <mergeCell ref="P206:Q206"/>
    <mergeCell ref="P207:Q207"/>
    <mergeCell ref="P208:Q208"/>
    <mergeCell ref="P211:Q211"/>
    <mergeCell ref="P197:Q197"/>
    <mergeCell ref="P198:Q198"/>
    <mergeCell ref="P199:Q199"/>
    <mergeCell ref="P200:Q200"/>
    <mergeCell ref="P201:Q201"/>
    <mergeCell ref="P202:Q202"/>
    <mergeCell ref="P223:Q223"/>
    <mergeCell ref="P225:Q225"/>
    <mergeCell ref="P226:Q226"/>
    <mergeCell ref="P227:Q227"/>
    <mergeCell ref="P228:Q228"/>
    <mergeCell ref="P229:Q229"/>
    <mergeCell ref="P215:Q215"/>
    <mergeCell ref="P216:Q216"/>
    <mergeCell ref="P217:Q217"/>
    <mergeCell ref="P219:Q219"/>
    <mergeCell ref="P221:Q221"/>
    <mergeCell ref="P222:Q222"/>
    <mergeCell ref="H261:I261"/>
    <mergeCell ref="P261:Q261"/>
    <mergeCell ref="P242:Q242"/>
    <mergeCell ref="P243:Q243"/>
    <mergeCell ref="P245:Q245"/>
    <mergeCell ref="P246:Q246"/>
    <mergeCell ref="P247:Q247"/>
    <mergeCell ref="P250:Q250"/>
    <mergeCell ref="P230:Q230"/>
    <mergeCell ref="P236:Q236"/>
    <mergeCell ref="P238:Q238"/>
    <mergeCell ref="P239:Q239"/>
    <mergeCell ref="P240:Q240"/>
    <mergeCell ref="H241:I241"/>
    <mergeCell ref="P241:Q241"/>
    <mergeCell ref="P263:Q263"/>
    <mergeCell ref="P264:Q264"/>
    <mergeCell ref="P266:Q266"/>
    <mergeCell ref="P267:Q267"/>
    <mergeCell ref="P269:Q269"/>
    <mergeCell ref="P271:Q271"/>
    <mergeCell ref="P251:Q251"/>
    <mergeCell ref="P257:Q257"/>
    <mergeCell ref="P259:Q259"/>
    <mergeCell ref="P260:Q260"/>
    <mergeCell ref="P284:Q284"/>
    <mergeCell ref="P286:Q286"/>
    <mergeCell ref="P289:Q289"/>
    <mergeCell ref="P290:Q290"/>
    <mergeCell ref="P291:Q291"/>
    <mergeCell ref="P292:Q292"/>
    <mergeCell ref="P272:Q272"/>
    <mergeCell ref="P276:Q276"/>
    <mergeCell ref="H282:I282"/>
    <mergeCell ref="P282:Q282"/>
    <mergeCell ref="H283:I283"/>
    <mergeCell ref="P283:Q283"/>
    <mergeCell ref="P318:Q318"/>
    <mergeCell ref="P319:Q319"/>
    <mergeCell ref="P305:Q305"/>
    <mergeCell ref="P306:Q306"/>
    <mergeCell ref="P308:Q308"/>
    <mergeCell ref="P313:Q313"/>
    <mergeCell ref="P314:Q314"/>
    <mergeCell ref="P317:Q317"/>
    <mergeCell ref="P293:Q293"/>
    <mergeCell ref="P297:Q297"/>
    <mergeCell ref="P299:Q299"/>
    <mergeCell ref="P301:Q301"/>
    <mergeCell ref="P302:Q302"/>
    <mergeCell ref="P303:Q30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2025-06-24T02:53:21Z</dcterms:modified>
</cp:coreProperties>
</file>